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Очное участие " sheetId="4" r:id="rId1"/>
    <sheet name="Заочное (дистанционное) участие" sheetId="1" r:id="rId2"/>
  </sheets>
  <calcPr calcId="145621"/>
</workbook>
</file>

<file path=xl/calcChain.xml><?xml version="1.0" encoding="utf-8"?>
<calcChain xmlns="http://schemas.openxmlformats.org/spreadsheetml/2006/main">
  <c r="X73" i="4" l="1"/>
  <c r="Y73" i="4"/>
  <c r="AC68" i="4"/>
  <c r="AC69" i="4"/>
  <c r="AC70" i="4"/>
  <c r="AC71" i="4"/>
  <c r="AC72" i="4"/>
  <c r="AC58" i="4"/>
  <c r="AC59" i="4"/>
  <c r="AC60" i="4"/>
  <c r="AC61" i="4"/>
  <c r="AC62" i="4"/>
  <c r="AC63" i="4"/>
  <c r="AC64" i="4"/>
  <c r="AC65" i="4"/>
  <c r="AC66" i="4"/>
  <c r="AC67" i="4"/>
  <c r="AC49" i="4"/>
  <c r="AC50" i="4"/>
  <c r="AC51" i="4"/>
  <c r="AC52" i="4"/>
  <c r="AC53" i="4"/>
  <c r="AC54" i="4"/>
  <c r="AC55" i="4"/>
  <c r="AC56" i="4"/>
  <c r="AC57" i="4"/>
  <c r="AC44" i="4"/>
  <c r="AC45" i="4"/>
  <c r="AC46" i="4"/>
  <c r="AC47" i="4"/>
  <c r="AC48" i="4"/>
  <c r="AC32" i="4"/>
  <c r="AC33" i="4"/>
  <c r="AC35" i="4"/>
  <c r="AC36" i="4"/>
  <c r="AC37" i="4"/>
  <c r="AC38" i="4"/>
  <c r="AC39" i="4"/>
  <c r="AC40" i="4"/>
  <c r="AC41" i="4"/>
  <c r="AC42" i="4"/>
  <c r="AC43" i="4"/>
  <c r="AC25" i="4"/>
  <c r="AC26" i="4"/>
  <c r="AC27" i="4"/>
  <c r="AC28" i="4"/>
  <c r="AC29" i="4"/>
  <c r="AC30" i="4"/>
  <c r="AC31" i="4"/>
  <c r="AC21" i="4"/>
  <c r="AC22" i="4"/>
  <c r="AC23" i="4"/>
  <c r="AC24" i="4"/>
  <c r="AC11" i="4"/>
  <c r="AC12" i="4"/>
  <c r="AC13" i="4"/>
  <c r="AC14" i="4"/>
  <c r="AC15" i="4"/>
  <c r="AC16" i="4"/>
  <c r="AC17" i="4"/>
  <c r="AC18" i="4"/>
  <c r="AC19" i="4"/>
  <c r="AC20" i="4"/>
  <c r="AC4" i="4"/>
  <c r="AC5" i="4"/>
  <c r="AC6" i="4"/>
  <c r="AC7" i="4"/>
  <c r="AC8" i="4"/>
  <c r="AC9" i="4"/>
  <c r="AC10" i="4"/>
  <c r="AC3" i="4"/>
  <c r="AC15" i="1"/>
  <c r="AC16" i="1"/>
  <c r="AC17" i="1"/>
  <c r="AC18" i="1"/>
  <c r="AC19" i="1"/>
  <c r="AC20" i="1"/>
  <c r="AC10" i="1"/>
  <c r="AC11" i="1"/>
  <c r="AC12" i="1"/>
  <c r="AC13" i="1"/>
  <c r="AC14" i="1"/>
  <c r="AC5" i="1"/>
  <c r="AC6" i="1"/>
  <c r="AC7" i="1"/>
  <c r="AC8" i="1"/>
  <c r="AC9" i="1"/>
  <c r="AC3" i="1"/>
  <c r="AC4" i="1"/>
  <c r="AB68" i="4"/>
  <c r="AB69" i="4"/>
  <c r="AB70" i="4"/>
  <c r="AB71" i="4"/>
  <c r="AB72" i="4"/>
  <c r="AB57" i="4"/>
  <c r="AB58" i="4"/>
  <c r="AB59" i="4"/>
  <c r="AB60" i="4"/>
  <c r="AB61" i="4"/>
  <c r="AB62" i="4"/>
  <c r="AB63" i="4"/>
  <c r="AB64" i="4"/>
  <c r="AB65" i="4"/>
  <c r="AB66" i="4"/>
  <c r="AB67" i="4"/>
  <c r="AB48" i="4"/>
  <c r="AB49" i="4"/>
  <c r="AB50" i="4"/>
  <c r="AB51" i="4"/>
  <c r="AB52" i="4"/>
  <c r="AB53" i="4"/>
  <c r="AB54" i="4"/>
  <c r="AB55" i="4"/>
  <c r="AB56" i="4"/>
  <c r="AB39" i="4"/>
  <c r="AB40" i="4"/>
  <c r="AB41" i="4"/>
  <c r="AB42" i="4"/>
  <c r="AB43" i="4"/>
  <c r="AB44" i="4"/>
  <c r="AB45" i="4"/>
  <c r="AB46" i="4"/>
  <c r="AB47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22" i="4"/>
  <c r="AB23" i="4"/>
  <c r="AB24" i="4"/>
  <c r="AB25" i="4"/>
  <c r="AB26" i="4"/>
  <c r="AB13" i="4"/>
  <c r="AB14" i="4"/>
  <c r="AB15" i="4"/>
  <c r="AB16" i="4"/>
  <c r="AB17" i="4"/>
  <c r="AB18" i="4"/>
  <c r="AB19" i="4"/>
  <c r="AB20" i="4"/>
  <c r="AB21" i="4"/>
  <c r="AB4" i="4"/>
  <c r="AB5" i="4"/>
  <c r="AB6" i="4"/>
  <c r="AB7" i="4"/>
  <c r="AB8" i="4"/>
  <c r="AB9" i="4"/>
  <c r="AB10" i="4"/>
  <c r="AB11" i="4"/>
  <c r="AB12" i="4"/>
  <c r="AB3" i="4"/>
  <c r="AB80" i="1"/>
  <c r="AB81" i="1"/>
  <c r="AB82" i="1"/>
  <c r="AB83" i="1"/>
  <c r="AB73" i="1"/>
  <c r="AB74" i="1"/>
  <c r="AB75" i="1"/>
  <c r="AB76" i="1"/>
  <c r="AB77" i="1"/>
  <c r="AB78" i="1"/>
  <c r="AB79" i="1"/>
  <c r="AB63" i="1"/>
  <c r="AB64" i="1"/>
  <c r="AB65" i="1"/>
  <c r="AB66" i="1"/>
  <c r="AB67" i="1"/>
  <c r="AB68" i="1"/>
  <c r="AB69" i="1"/>
  <c r="AB70" i="1"/>
  <c r="AB71" i="1"/>
  <c r="AB72" i="1"/>
  <c r="AB52" i="1"/>
  <c r="AB53" i="1"/>
  <c r="AB54" i="1"/>
  <c r="AB55" i="1"/>
  <c r="AB56" i="1"/>
  <c r="AB57" i="1"/>
  <c r="AB58" i="1"/>
  <c r="AB59" i="1"/>
  <c r="AB60" i="1"/>
  <c r="AB61" i="1"/>
  <c r="AB62" i="1"/>
  <c r="AB43" i="1"/>
  <c r="AB44" i="1"/>
  <c r="AB45" i="1"/>
  <c r="AB46" i="1"/>
  <c r="AB47" i="1"/>
  <c r="AB48" i="1"/>
  <c r="AB49" i="1"/>
  <c r="AB50" i="1"/>
  <c r="AB51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22" i="1"/>
  <c r="AB23" i="1"/>
  <c r="AB24" i="1"/>
  <c r="AB25" i="1"/>
  <c r="AB26" i="1"/>
  <c r="AB27" i="1"/>
  <c r="AB28" i="1"/>
  <c r="AB29" i="1"/>
  <c r="AB16" i="1"/>
  <c r="AB17" i="1"/>
  <c r="AB18" i="1"/>
  <c r="AB19" i="1"/>
  <c r="AB20" i="1"/>
  <c r="AB21" i="1"/>
  <c r="AB4" i="1"/>
  <c r="AB5" i="1"/>
  <c r="AB6" i="1"/>
  <c r="AB7" i="1"/>
  <c r="AB8" i="1"/>
  <c r="AB9" i="1"/>
  <c r="AB10" i="1"/>
  <c r="AB11" i="1"/>
  <c r="AB12" i="1"/>
  <c r="AB13" i="1"/>
  <c r="AB14" i="1"/>
  <c r="AB15" i="1"/>
  <c r="AB3" i="1"/>
  <c r="AB73" i="4" l="1"/>
  <c r="B73" i="4"/>
  <c r="C73" i="4"/>
  <c r="D73" i="4"/>
  <c r="E34" i="4" l="1"/>
  <c r="E73" i="4" l="1"/>
  <c r="AC34" i="4"/>
  <c r="AC73" i="4" s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C84" i="1" l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Z84" i="1"/>
  <c r="AA84" i="1"/>
  <c r="B84" i="1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AB84" i="1" l="1"/>
  <c r="AC84" i="1"/>
</calcChain>
</file>

<file path=xl/sharedStrings.xml><?xml version="1.0" encoding="utf-8"?>
<sst xmlns="http://schemas.openxmlformats.org/spreadsheetml/2006/main" count="239" uniqueCount="116">
  <si>
    <t>Показатель</t>
  </si>
  <si>
    <t>«Малые Курчатовские чтения» (г. Енисейск)</t>
  </si>
  <si>
    <t>Региональный этап международного конкурса чтецов «Живая классика» (Красноярск)</t>
  </si>
  <si>
    <t>Межрегиональная научно-практическая конференция школьников, студентов, аспирантов и молодых ученых «Экологическое образование и природопользование в инновационном развитии региона»</t>
  </si>
  <si>
    <t>Региональная олимпиада по английскому языку, ЛПИ-фСФУ</t>
  </si>
  <si>
    <t>ИТОГО:</t>
  </si>
  <si>
    <t>Гимназия</t>
  </si>
  <si>
    <t>Лицей</t>
  </si>
  <si>
    <t>СОШ 1</t>
  </si>
  <si>
    <t>СОШ 2</t>
  </si>
  <si>
    <t>СОШ 4</t>
  </si>
  <si>
    <t>ООШ 5</t>
  </si>
  <si>
    <t>СОШ 6</t>
  </si>
  <si>
    <t>СОШ 8</t>
  </si>
  <si>
    <t>СОШ 9</t>
  </si>
  <si>
    <t>СОШ 14</t>
  </si>
  <si>
    <t>СОШ 18</t>
  </si>
  <si>
    <t>Краевой конкурс исследовательских краеведческих работ «Моё Красноярье»</t>
  </si>
  <si>
    <t>Региональный этап ВсОШ</t>
  </si>
  <si>
    <t>Краевой конкурс "Душа Сибири"</t>
  </si>
  <si>
    <t>Региональная олимпиада по русскому языку, ЛПИ-фСФУ</t>
  </si>
  <si>
    <t>Межрегиональный химический турнир "Мир вокруг нас"</t>
  </si>
  <si>
    <t>Конкурс чтецов "Ступени" СФУ ЛПИ</t>
  </si>
  <si>
    <t>"Росатом" Железногорск КПК НИЯУ МИФИ</t>
  </si>
  <si>
    <t>Участники</t>
  </si>
  <si>
    <t>Победители</t>
  </si>
  <si>
    <t>участ</t>
  </si>
  <si>
    <t>поб</t>
  </si>
  <si>
    <t>Региональный форум «Гражданственность через образование» Научно-практическая конференция «Литература без границ» г.Енисейск</t>
  </si>
  <si>
    <t>Региональный конкурс "Люблю тебя мой край родной"</t>
  </si>
  <si>
    <t>Конкурс НИР "Литературная Россия"</t>
  </si>
  <si>
    <t>Краевой конкурс исследовательских работ в области биологии, зоологии и экологии для младших школьников "ЮННАТ"</t>
  </si>
  <si>
    <t>Всероссийский конкурс «Твори! Участвуй! Побеждай!»</t>
  </si>
  <si>
    <t>Всероссийский конкурс «Древо талантов»</t>
  </si>
  <si>
    <t>XI Всероссийский конкурс «Ты – гений!»</t>
  </si>
  <si>
    <t>«Будущее Сибири»</t>
  </si>
  <si>
    <t>«Юные таланты»</t>
  </si>
  <si>
    <t>«Звезда» многопредметная олимпиада</t>
  </si>
  <si>
    <t>Санкт-Петербургская олимпиада</t>
  </si>
  <si>
    <t>«Высшая проба». г. Красноярск МБОУ ДО ЦДО</t>
  </si>
  <si>
    <t>«Физтех». Олимпиада Московского физико-технического университета.  г. Красноярск</t>
  </si>
  <si>
    <t>Всероссийский конкурс научно-исследовательских и творческих работ учащихся «Юный ученый»</t>
  </si>
  <si>
    <t>Региональная олимпиада по истории «Будущие исследователи – будущее науки»</t>
  </si>
  <si>
    <t>Краевой конкурс исследовательских работ - страна чудес. Страна исследований" 4-5 кл.</t>
  </si>
  <si>
    <t>Другое</t>
  </si>
  <si>
    <t>Олимпиада СФУ (муниципальный этап) «Alхимия – 13 элемент»</t>
  </si>
  <si>
    <t>КНПК Форум "Научно-технический потенциал Сибири"</t>
  </si>
  <si>
    <t>КНПК "Проспект Свободный 2017" в рамках Форума</t>
  </si>
  <si>
    <t xml:space="preserve">краевая компетентностная олимпиада школьников (Красноярск) </t>
  </si>
  <si>
    <t>Олимпиада СФУ (краевой этап) «Бельчонок»</t>
  </si>
  <si>
    <t>Олимпиада СФУ (краевой этап) «Надежда энергетики»</t>
  </si>
  <si>
    <t>Олимпиада СФУ (краевой этап) «Alхимия – 13 элемент»</t>
  </si>
  <si>
    <t xml:space="preserve"> Интенсивные школы интеллектуального роста на базе Енисейского педколледжа</t>
  </si>
  <si>
    <t>ИШ "ОЛИМП" на базе МИМЦ (физика, английский язык)</t>
  </si>
  <si>
    <t>Региональный конкурс «Лучший по предмету» (Енисейск)</t>
  </si>
  <si>
    <t>СФО Соревнование юных исследователей "Шаг в будущее"</t>
  </si>
  <si>
    <t>Научно-исследовательская конференция «Чтения, посвященные памяти А. И. Малютиной», в   рамках   Всероссийского (регионального) молодежного  форума</t>
  </si>
  <si>
    <t>Региональная олимпиада по математике и информатике среди старшеклассников, ЛПИ-фСФУ</t>
  </si>
  <si>
    <t>Всероссийский конкурс сочинений (краевой этап)</t>
  </si>
  <si>
    <t>Региональный фестиваль «Первые шаги в науку» (ЛПИфСФУ)</t>
  </si>
  <si>
    <t>КНПК Лесосибирский филиал СибГАУ «ЭКОЛОГИЯ, РАЦИОНАЛЬНОЕ ПРИРОДОПОЛЬЗОВАНИЕ И ОХРАНА ОКРУЖАЮЩЕЙ СРЕДЫ» для школьников, студентов, аспирантов и молодых ученых</t>
  </si>
  <si>
    <t>Сибирский Техносалон (краевой этап)</t>
  </si>
  <si>
    <t>Региональный чемпионат JuniorSkills</t>
  </si>
  <si>
    <t xml:space="preserve">Краевой конкурс социальных инициатив "Мой край - моё дело" </t>
  </si>
  <si>
    <t>Краевые соревнования по техническим видам спорта (судомоделизм, авиамоделизм, картинг)</t>
  </si>
  <si>
    <t>Региональный этап всероссийского чемпионата "RoboGup Russia" (робототехника)</t>
  </si>
  <si>
    <t>Региональная роботехническая олимпиада</t>
  </si>
  <si>
    <t>Краевой слёт юных инспекторов дорожного движения ("Безопасное колесо", "Знатоки дорожного движения")</t>
  </si>
  <si>
    <t>Олимпиада СФУ (муниципальный этап) «Надежда энергетики» (математика, физика 7-11 кл., информатика 9 -11 кл.)</t>
  </si>
  <si>
    <t>«Северо-Восточная олимпиада школьников» (химия 9-11 кл., филология 8-11 кл.)</t>
  </si>
  <si>
    <t>Олимпиада СФУ (муниципальный этап) «Бельчонок» (математика 2-11 кл., информатика 2-11 кл., физика 7-11 кл., химия 8-11 кл., экономика 10 -11 кл.)</t>
  </si>
  <si>
    <t>Кытмановские чтения г.Енисейск</t>
  </si>
  <si>
    <t>Всероссийский конкурс по компьютерной графике с международным участием</t>
  </si>
  <si>
    <t xml:space="preserve">Межрегиональная олимпиада школьников "Евразийская лингвистическая олимпиада" </t>
  </si>
  <si>
    <t>Краевой математичекий турнир. Индивидуальный тур.</t>
  </si>
  <si>
    <t>ЛКК</t>
  </si>
  <si>
    <t>ПрГ</t>
  </si>
  <si>
    <t xml:space="preserve">10 открытый конкурс патриотической песни «Поет Россия» Сибири и Дальнего Востока </t>
  </si>
  <si>
    <t>Международный конкурс фестиваль в рамках проекта «Сибирь зажигает звезды» в номинации театры мод</t>
  </si>
  <si>
    <t>Конкурс "Мы в мире профессии" г. Красноярск</t>
  </si>
  <si>
    <t>первенство края по лыжным гонкам г.Канск</t>
  </si>
  <si>
    <t>зональный этап ШЛС по мини-футболу</t>
  </si>
  <si>
    <t>ШСЛпо мини-футболу в Красноярске</t>
  </si>
  <si>
    <t>XV Региональный конкурс «Лучший по предмету» (Енисейск)</t>
  </si>
  <si>
    <t>Всероссийский конкурс сочинений</t>
  </si>
  <si>
    <t>Городской открытый конкурс ДПИ и театрализованных представлений "Рождественский Серпантин"МБОУ ДО ЦДО № 5 г.Красноярск</t>
  </si>
  <si>
    <t>Краевой конкурс вокального исполнения песен "С чего начинается Родина"</t>
  </si>
  <si>
    <t>«Северо-Восточная олимпиада школьников»</t>
  </si>
  <si>
    <t>Саммат</t>
  </si>
  <si>
    <t>Региональная олимпиада  «Будущие исследователи – будущее науки»  (по нескольким предметам)</t>
  </si>
  <si>
    <t>Санкт-Петербургская олимпиада "Барсик"</t>
  </si>
  <si>
    <t>XVII Краевые открытые Курчатовские чтения</t>
  </si>
  <si>
    <t>Сибирский Техносалон (зональный этап этап)</t>
  </si>
  <si>
    <t>Краевая научно-техническая олимпиада</t>
  </si>
  <si>
    <t>Математическая олимпиада МФТИ (Всероссийский уровень)-г.Красноярск (финальный)</t>
  </si>
  <si>
    <t xml:space="preserve">V Региональный молодежный форум "Российское могущество прирастать будет Сибирью" (ЛПИ СФУ) </t>
  </si>
  <si>
    <t xml:space="preserve">Региональный конкурс чтецов прозы В.П.Астафьева (Подтесово): </t>
  </si>
  <si>
    <t xml:space="preserve">Региональный конкурс "Под сенью дружных муз" </t>
  </si>
  <si>
    <t>Всероссийский исторический квест «Первый. Космический»</t>
  </si>
  <si>
    <t>Конкурс юных техников-изобретателей 2017 года</t>
  </si>
  <si>
    <t>Всероссийский  конкурс художественного слова «Через года, через века помните!» в рамках акции гражданско-патриотической направленности «Красная гвоздика – 2016».</t>
  </si>
  <si>
    <t>Краевой творческий фестиваль «Таланты без границ»</t>
  </si>
  <si>
    <t>«Физтех». Олимпиада Московского физико-технического университета.  г. Красноярск(выездная)</t>
  </si>
  <si>
    <t>Краевой конкурс сочинений "Зеленый Красноярск" , посвященный Году экологии</t>
  </si>
  <si>
    <t>Конкурс чтецов "Под сенью дружных муз", ЛПИ фСФУ</t>
  </si>
  <si>
    <t>КНПК Форум "Молодёжь и наука"</t>
  </si>
  <si>
    <t>XVI Краевые открытых Курчатовские Чтения» - региональный этап VIIIВсероссийского международного конкурса «Атомная наука и техника – 2016» (Железногорск)</t>
  </si>
  <si>
    <t>Интенсивная школа "ОЛИМП" (реализует "Школа космонавтики") (английский язык, физика)</t>
  </si>
  <si>
    <t>Профильные интенсивные школы интеллектуального роста по программе «Одарённые дети Красноярья» (г.Енисейск)</t>
  </si>
  <si>
    <t>краевая компетентностная олимпиада школьников (Красноярск) и Форум для ОД</t>
  </si>
  <si>
    <t>IV Региональная олимпиада по математике и информатике среди старшеклассников, ЛПИ-фСФУ</t>
  </si>
  <si>
    <t>Выездная физико-математическая олимпиада (МФТИ) г. Лесосибирск</t>
  </si>
  <si>
    <t>III Всероссийская научно-практическая конференция школьников "Нефтяная смена. Энергия будущего!"</t>
  </si>
  <si>
    <t>Всероссийская научно-методическая конференция с международным участием «Информационные технологии в математике и математическом образовании».</t>
  </si>
  <si>
    <t>III международная научно-практическая конференция, посвященная Дню космонавтики "Актуальные проблемы авиации и космонавтики" (школьная секция "Молодежь, наука, творчество"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</si>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</sst>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3"/>
  <sheetViews>
    <sheetView tabSelected="1" view="pageBreakPreview" topLeftCell="A31" zoomScale="70" zoomScaleNormal="80" zoomScaleSheetLayoutView="70" workbookViewId="0">
      <selection activeCell="J12" sqref="J12"/>
    </sheetView>
  </sheetViews>
  <sheetFormatPr defaultRowHeight="15" x14ac:dyDescent="0.25"/>
  <cols>
    <col min="1" max="1" width="48.7109375" style="51" customWidth="1"/>
    <col min="2" max="2" width="8.140625" customWidth="1"/>
    <col min="3" max="3" width="7.85546875" customWidth="1"/>
    <col min="4" max="4" width="8.7109375" customWidth="1"/>
    <col min="5" max="5" width="8" customWidth="1"/>
    <col min="6" max="6" width="8.85546875" customWidth="1"/>
    <col min="7" max="7" width="7.28515625" customWidth="1"/>
    <col min="8" max="8" width="8" customWidth="1"/>
    <col min="9" max="9" width="7.42578125" customWidth="1"/>
    <col min="10" max="10" width="7.5703125" customWidth="1"/>
    <col min="11" max="11" width="8.28515625" customWidth="1"/>
    <col min="12" max="12" width="7.28515625" customWidth="1"/>
    <col min="13" max="13" width="9.140625" customWidth="1"/>
    <col min="14" max="14" width="8" customWidth="1"/>
    <col min="15" max="23" width="9.140625" customWidth="1"/>
  </cols>
  <sheetData>
    <row r="1" spans="1:29" ht="28.5" customHeight="1" x14ac:dyDescent="0.25">
      <c r="A1" s="56" t="s">
        <v>0</v>
      </c>
      <c r="B1" s="52" t="s">
        <v>6</v>
      </c>
      <c r="C1" s="53"/>
      <c r="D1" s="52" t="s">
        <v>7</v>
      </c>
      <c r="E1" s="53"/>
      <c r="F1" s="52" t="s">
        <v>8</v>
      </c>
      <c r="G1" s="53"/>
      <c r="H1" s="52" t="s">
        <v>9</v>
      </c>
      <c r="I1" s="53"/>
      <c r="J1" s="52" t="s">
        <v>10</v>
      </c>
      <c r="K1" s="53"/>
      <c r="L1" s="52" t="s">
        <v>11</v>
      </c>
      <c r="M1" s="53"/>
      <c r="N1" s="52" t="s">
        <v>12</v>
      </c>
      <c r="O1" s="53"/>
      <c r="P1" s="52" t="s">
        <v>13</v>
      </c>
      <c r="Q1" s="53"/>
      <c r="R1" s="52" t="s">
        <v>14</v>
      </c>
      <c r="S1" s="53"/>
      <c r="T1" s="52" t="s">
        <v>15</v>
      </c>
      <c r="U1" s="53"/>
      <c r="V1" s="52" t="s">
        <v>16</v>
      </c>
      <c r="W1" s="53"/>
      <c r="X1" s="52" t="s">
        <v>75</v>
      </c>
      <c r="Y1" s="53"/>
      <c r="Z1" s="52" t="s">
        <v>76</v>
      </c>
      <c r="AA1" s="53"/>
      <c r="AB1" s="54" t="s">
        <v>24</v>
      </c>
      <c r="AC1" s="55" t="s">
        <v>25</v>
      </c>
    </row>
    <row r="2" spans="1:29" ht="28.5" customHeight="1" x14ac:dyDescent="0.25">
      <c r="A2" s="57"/>
      <c r="B2" s="3" t="s">
        <v>26</v>
      </c>
      <c r="C2" s="31" t="s">
        <v>27</v>
      </c>
      <c r="D2" s="3" t="s">
        <v>26</v>
      </c>
      <c r="E2" s="31" t="s">
        <v>27</v>
      </c>
      <c r="F2" s="3" t="s">
        <v>26</v>
      </c>
      <c r="G2" s="31" t="s">
        <v>27</v>
      </c>
      <c r="H2" s="3" t="s">
        <v>26</v>
      </c>
      <c r="I2" s="31" t="s">
        <v>27</v>
      </c>
      <c r="J2" s="3" t="s">
        <v>26</v>
      </c>
      <c r="K2" s="31" t="s">
        <v>27</v>
      </c>
      <c r="L2" s="3" t="s">
        <v>26</v>
      </c>
      <c r="M2" s="31" t="s">
        <v>27</v>
      </c>
      <c r="N2" s="3" t="s">
        <v>26</v>
      </c>
      <c r="O2" s="31" t="s">
        <v>27</v>
      </c>
      <c r="P2" s="3" t="s">
        <v>26</v>
      </c>
      <c r="Q2" s="31" t="s">
        <v>27</v>
      </c>
      <c r="R2" s="3" t="s">
        <v>26</v>
      </c>
      <c r="S2" s="31" t="s">
        <v>27</v>
      </c>
      <c r="T2" s="3" t="s">
        <v>26</v>
      </c>
      <c r="U2" s="31" t="s">
        <v>27</v>
      </c>
      <c r="V2" s="3" t="s">
        <v>26</v>
      </c>
      <c r="W2" s="31" t="s">
        <v>27</v>
      </c>
      <c r="X2" s="3" t="s">
        <v>26</v>
      </c>
      <c r="Y2" s="31" t="s">
        <v>27</v>
      </c>
      <c r="Z2" s="3" t="s">
        <v>26</v>
      </c>
      <c r="AA2" s="31" t="s">
        <v>27</v>
      </c>
      <c r="AB2" s="54"/>
      <c r="AC2" s="55"/>
    </row>
    <row r="3" spans="1:29" ht="25.5" x14ac:dyDescent="0.25">
      <c r="A3" s="41" t="s">
        <v>59</v>
      </c>
      <c r="B3" s="3">
        <v>21</v>
      </c>
      <c r="C3" s="31">
        <v>4</v>
      </c>
      <c r="D3" s="4">
        <v>18</v>
      </c>
      <c r="E3" s="36">
        <v>2</v>
      </c>
      <c r="F3" s="60"/>
      <c r="G3" s="63"/>
      <c r="H3" s="19">
        <v>7</v>
      </c>
      <c r="I3" s="20">
        <v>2</v>
      </c>
      <c r="J3" s="3">
        <v>2</v>
      </c>
      <c r="K3" s="31">
        <v>2</v>
      </c>
      <c r="L3" s="3"/>
      <c r="M3" s="12"/>
      <c r="N3" s="3"/>
      <c r="O3" s="12"/>
      <c r="P3" s="3"/>
      <c r="Q3" s="12"/>
      <c r="R3" s="3">
        <v>2</v>
      </c>
      <c r="S3" s="32">
        <v>1</v>
      </c>
      <c r="T3" s="3"/>
      <c r="U3" s="12"/>
      <c r="V3" s="3"/>
      <c r="W3" s="12"/>
      <c r="X3" s="11"/>
      <c r="Y3" s="11"/>
      <c r="Z3" s="33"/>
      <c r="AA3" s="33"/>
      <c r="AB3" s="33">
        <f>SUM(B3,D3,F3,H3,J3,L3,N3,P3,R3,T3,V3, X3,Z3)</f>
        <v>50</v>
      </c>
      <c r="AC3" s="33">
        <f>SUM(C3,E3,G3,I3,K3,M3,O3,Q3,S3,U3,W3,Y3,AA3)</f>
        <v>11</v>
      </c>
    </row>
    <row r="4" spans="1:29" x14ac:dyDescent="0.25">
      <c r="A4" s="41" t="s">
        <v>47</v>
      </c>
      <c r="B4" s="3"/>
      <c r="C4" s="31"/>
      <c r="D4" s="3">
        <v>0</v>
      </c>
      <c r="E4" s="32">
        <v>0</v>
      </c>
      <c r="F4" s="60"/>
      <c r="G4" s="63"/>
      <c r="H4" s="19">
        <v>1</v>
      </c>
      <c r="I4" s="20"/>
      <c r="J4" s="3"/>
      <c r="K4" s="31"/>
      <c r="L4" s="3"/>
      <c r="M4" s="14"/>
      <c r="N4" s="3">
        <v>1</v>
      </c>
      <c r="O4" s="14"/>
      <c r="P4" s="3"/>
      <c r="Q4" s="14"/>
      <c r="R4" s="3"/>
      <c r="S4" s="14"/>
      <c r="T4" s="3"/>
      <c r="U4" s="14"/>
      <c r="V4" s="3"/>
      <c r="W4" s="14"/>
      <c r="X4" s="13"/>
      <c r="Y4" s="13"/>
      <c r="Z4" s="33"/>
      <c r="AA4" s="33"/>
      <c r="AB4" s="33">
        <f t="shared" ref="AB4:AB65" si="0">SUM(B4,D4,F4,H4,J4,L4,N4,P4,R4,T4,V4, X4,Z4)</f>
        <v>2</v>
      </c>
      <c r="AC4" s="33">
        <f t="shared" ref="AC4:AC66" si="1">SUM(C4,E4,G4,I4,K4,M4,O4,Q4,S4,U4,W4,Y4,AA4)</f>
        <v>0</v>
      </c>
    </row>
    <row r="5" spans="1:29" ht="25.5" x14ac:dyDescent="0.25">
      <c r="A5" s="41" t="s">
        <v>63</v>
      </c>
      <c r="B5" s="3"/>
      <c r="C5" s="31"/>
      <c r="D5" s="3">
        <v>0</v>
      </c>
      <c r="E5" s="32">
        <v>0</v>
      </c>
      <c r="F5" s="60"/>
      <c r="G5" s="63"/>
      <c r="H5" s="19">
        <v>2</v>
      </c>
      <c r="I5" s="20"/>
      <c r="J5" s="3"/>
      <c r="K5" s="31"/>
      <c r="L5" s="3"/>
      <c r="M5" s="16"/>
      <c r="N5" s="3"/>
      <c r="O5" s="16"/>
      <c r="P5" s="3"/>
      <c r="Q5" s="16"/>
      <c r="R5" s="3"/>
      <c r="S5" s="16"/>
      <c r="T5" s="3"/>
      <c r="U5" s="16"/>
      <c r="V5" s="3"/>
      <c r="W5" s="16"/>
      <c r="X5" s="15"/>
      <c r="Y5" s="15"/>
      <c r="Z5" s="33"/>
      <c r="AA5" s="33"/>
      <c r="AB5" s="33">
        <f t="shared" si="0"/>
        <v>2</v>
      </c>
      <c r="AC5" s="33">
        <f t="shared" si="1"/>
        <v>0</v>
      </c>
    </row>
    <row r="6" spans="1:29" x14ac:dyDescent="0.25">
      <c r="A6" s="41" t="s">
        <v>62</v>
      </c>
      <c r="B6" s="3"/>
      <c r="C6" s="31"/>
      <c r="D6" s="3">
        <v>0</v>
      </c>
      <c r="E6" s="32">
        <v>0</v>
      </c>
      <c r="F6" s="60"/>
      <c r="G6" s="63"/>
      <c r="H6" s="3"/>
      <c r="I6" s="16"/>
      <c r="J6" s="3"/>
      <c r="K6" s="31"/>
      <c r="L6" s="3"/>
      <c r="M6" s="16"/>
      <c r="N6" s="3"/>
      <c r="O6" s="16"/>
      <c r="P6" s="3"/>
      <c r="Q6" s="16"/>
      <c r="R6" s="3"/>
      <c r="S6" s="16"/>
      <c r="T6" s="3"/>
      <c r="U6" s="16"/>
      <c r="V6" s="3"/>
      <c r="W6" s="16"/>
      <c r="X6" s="15"/>
      <c r="Y6" s="15"/>
      <c r="Z6" s="33"/>
      <c r="AA6" s="33"/>
      <c r="AB6" s="33">
        <f t="shared" si="0"/>
        <v>0</v>
      </c>
      <c r="AC6" s="33">
        <f t="shared" si="1"/>
        <v>0</v>
      </c>
    </row>
    <row r="7" spans="1:29" ht="25.5" x14ac:dyDescent="0.25">
      <c r="A7" s="41" t="s">
        <v>64</v>
      </c>
      <c r="B7" s="3"/>
      <c r="C7" s="31"/>
      <c r="D7" s="3">
        <v>0</v>
      </c>
      <c r="E7" s="32">
        <v>0</v>
      </c>
      <c r="F7" s="60"/>
      <c r="G7" s="63"/>
      <c r="H7" s="3"/>
      <c r="I7" s="16"/>
      <c r="J7" s="3"/>
      <c r="K7" s="31"/>
      <c r="L7" s="3"/>
      <c r="M7" s="16"/>
      <c r="N7" s="3"/>
      <c r="O7" s="16"/>
      <c r="P7" s="3"/>
      <c r="Q7" s="16"/>
      <c r="R7" s="3"/>
      <c r="S7" s="16"/>
      <c r="T7" s="3"/>
      <c r="U7" s="16"/>
      <c r="V7" s="3"/>
      <c r="W7" s="16"/>
      <c r="X7" s="15"/>
      <c r="Y7" s="15"/>
      <c r="Z7" s="33"/>
      <c r="AA7" s="33"/>
      <c r="AB7" s="33">
        <f t="shared" si="0"/>
        <v>0</v>
      </c>
      <c r="AC7" s="33">
        <f t="shared" si="1"/>
        <v>0</v>
      </c>
    </row>
    <row r="8" spans="1:29" ht="25.5" x14ac:dyDescent="0.25">
      <c r="A8" s="41" t="s">
        <v>65</v>
      </c>
      <c r="B8" s="3"/>
      <c r="C8" s="31"/>
      <c r="D8" s="3">
        <v>0</v>
      </c>
      <c r="E8" s="32">
        <v>0</v>
      </c>
      <c r="F8" s="60"/>
      <c r="G8" s="63"/>
      <c r="H8" s="3"/>
      <c r="I8" s="16"/>
      <c r="J8" s="3">
        <v>2</v>
      </c>
      <c r="K8" s="31">
        <v>2</v>
      </c>
      <c r="L8" s="3"/>
      <c r="M8" s="16"/>
      <c r="N8" s="3"/>
      <c r="O8" s="16"/>
      <c r="P8" s="3"/>
      <c r="Q8" s="16"/>
      <c r="R8" s="3"/>
      <c r="S8" s="16"/>
      <c r="T8" s="3"/>
      <c r="U8" s="16"/>
      <c r="V8" s="3"/>
      <c r="W8" s="16"/>
      <c r="X8" s="15"/>
      <c r="Y8" s="15"/>
      <c r="Z8" s="33"/>
      <c r="AA8" s="33"/>
      <c r="AB8" s="33">
        <f t="shared" si="0"/>
        <v>2</v>
      </c>
      <c r="AC8" s="33">
        <f t="shared" si="1"/>
        <v>2</v>
      </c>
    </row>
    <row r="9" spans="1:29" x14ac:dyDescent="0.25">
      <c r="A9" s="41" t="s">
        <v>66</v>
      </c>
      <c r="B9" s="3"/>
      <c r="C9" s="31"/>
      <c r="D9" s="3">
        <v>0</v>
      </c>
      <c r="E9" s="32">
        <v>0</v>
      </c>
      <c r="F9" s="60"/>
      <c r="G9" s="63"/>
      <c r="H9" s="3"/>
      <c r="I9" s="16"/>
      <c r="J9" s="3">
        <v>4</v>
      </c>
      <c r="K9" s="31">
        <v>2</v>
      </c>
      <c r="L9" s="3"/>
      <c r="M9" s="16"/>
      <c r="N9" s="3"/>
      <c r="O9" s="16"/>
      <c r="P9" s="3"/>
      <c r="Q9" s="16"/>
      <c r="R9" s="3"/>
      <c r="S9" s="16"/>
      <c r="T9" s="3"/>
      <c r="U9" s="16"/>
      <c r="V9" s="3"/>
      <c r="W9" s="16"/>
      <c r="X9" s="15"/>
      <c r="Y9" s="15"/>
      <c r="Z9" s="33"/>
      <c r="AA9" s="33"/>
      <c r="AB9" s="33">
        <f t="shared" si="0"/>
        <v>4</v>
      </c>
      <c r="AC9" s="33">
        <f t="shared" si="1"/>
        <v>2</v>
      </c>
    </row>
    <row r="10" spans="1:29" ht="25.5" x14ac:dyDescent="0.25">
      <c r="A10" s="41" t="s">
        <v>67</v>
      </c>
      <c r="B10" s="3"/>
      <c r="C10" s="31"/>
      <c r="D10" s="4">
        <v>4</v>
      </c>
      <c r="E10" s="36">
        <v>4</v>
      </c>
      <c r="F10" s="60"/>
      <c r="G10" s="63"/>
      <c r="H10" s="19">
        <v>4</v>
      </c>
      <c r="I10" s="16"/>
      <c r="J10" s="3"/>
      <c r="K10" s="31"/>
      <c r="L10" s="3"/>
      <c r="M10" s="16"/>
      <c r="N10" s="3"/>
      <c r="O10" s="16"/>
      <c r="P10" s="3"/>
      <c r="Q10" s="16"/>
      <c r="R10" s="3"/>
      <c r="S10" s="16"/>
      <c r="T10" s="3"/>
      <c r="U10" s="16"/>
      <c r="V10" s="3"/>
      <c r="W10" s="16"/>
      <c r="X10" s="15"/>
      <c r="Y10" s="15"/>
      <c r="Z10" s="33"/>
      <c r="AA10" s="33"/>
      <c r="AB10" s="33">
        <f t="shared" si="0"/>
        <v>8</v>
      </c>
      <c r="AC10" s="33">
        <f t="shared" si="1"/>
        <v>4</v>
      </c>
    </row>
    <row r="11" spans="1:29" ht="27.75" customHeight="1" x14ac:dyDescent="0.25">
      <c r="A11" s="41" t="s">
        <v>46</v>
      </c>
      <c r="B11" s="6"/>
      <c r="C11" s="6"/>
      <c r="D11" s="37">
        <v>7</v>
      </c>
      <c r="E11" s="6"/>
      <c r="F11" s="60"/>
      <c r="G11" s="6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1"/>
      <c r="Y11" s="11"/>
      <c r="Z11" s="33"/>
      <c r="AA11" s="33"/>
      <c r="AB11" s="33">
        <f t="shared" si="0"/>
        <v>7</v>
      </c>
      <c r="AC11" s="33">
        <f t="shared" si="1"/>
        <v>0</v>
      </c>
    </row>
    <row r="12" spans="1:29" ht="59.25" customHeight="1" x14ac:dyDescent="0.25">
      <c r="A12" s="41" t="s">
        <v>60</v>
      </c>
      <c r="B12" s="6"/>
      <c r="C12" s="6"/>
      <c r="D12" s="37">
        <v>1</v>
      </c>
      <c r="E12" s="37">
        <v>1</v>
      </c>
      <c r="F12" s="62"/>
      <c r="G12" s="6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1</v>
      </c>
      <c r="W12" s="6">
        <v>1</v>
      </c>
      <c r="X12" s="11"/>
      <c r="Y12" s="11"/>
      <c r="Z12" s="33"/>
      <c r="AA12" s="33"/>
      <c r="AB12" s="33">
        <f t="shared" si="0"/>
        <v>2</v>
      </c>
      <c r="AC12" s="33">
        <f t="shared" si="1"/>
        <v>2</v>
      </c>
    </row>
    <row r="13" spans="1:29" x14ac:dyDescent="0.25">
      <c r="A13" s="41" t="s">
        <v>18</v>
      </c>
      <c r="B13" s="6">
        <v>1</v>
      </c>
      <c r="C13" s="6">
        <v>0</v>
      </c>
      <c r="D13" s="37">
        <v>12</v>
      </c>
      <c r="E13" s="37">
        <v>1</v>
      </c>
      <c r="F13" s="62">
        <v>3</v>
      </c>
      <c r="G13" s="62"/>
      <c r="H13" s="21">
        <v>11</v>
      </c>
      <c r="I13" s="21">
        <v>3</v>
      </c>
      <c r="J13" s="6">
        <v>1</v>
      </c>
      <c r="K13" s="6"/>
      <c r="L13" s="6"/>
      <c r="M13" s="6"/>
      <c r="N13" s="6">
        <v>8</v>
      </c>
      <c r="O13" s="6">
        <v>2</v>
      </c>
      <c r="P13" s="33"/>
      <c r="Q13" s="6"/>
      <c r="R13" s="6">
        <v>18</v>
      </c>
      <c r="S13" s="6">
        <v>0</v>
      </c>
      <c r="T13" s="6"/>
      <c r="U13" s="6"/>
      <c r="V13" s="6">
        <v>1</v>
      </c>
      <c r="W13" s="6">
        <v>0</v>
      </c>
      <c r="X13" s="6">
        <v>1</v>
      </c>
      <c r="Y13" s="6">
        <v>0</v>
      </c>
      <c r="Z13" s="33">
        <v>1</v>
      </c>
      <c r="AA13" s="33"/>
      <c r="AB13" s="33">
        <f>SUM(B13,D13,F13,H13,J13,L13,N13,P13,R13,T13,V13, X13,Z13)</f>
        <v>57</v>
      </c>
      <c r="AC13" s="33">
        <f t="shared" si="1"/>
        <v>6</v>
      </c>
    </row>
    <row r="14" spans="1:29" ht="25.5" x14ac:dyDescent="0.25">
      <c r="A14" s="41" t="s">
        <v>54</v>
      </c>
      <c r="B14" s="6">
        <v>6</v>
      </c>
      <c r="C14" s="6">
        <v>3</v>
      </c>
      <c r="D14" s="37">
        <v>4</v>
      </c>
      <c r="E14" s="37">
        <v>1</v>
      </c>
      <c r="F14" s="62">
        <v>4</v>
      </c>
      <c r="G14" s="62">
        <v>1</v>
      </c>
      <c r="H14" s="21">
        <v>11</v>
      </c>
      <c r="I14" s="21">
        <v>1</v>
      </c>
      <c r="J14" s="6"/>
      <c r="K14" s="6"/>
      <c r="L14" s="6"/>
      <c r="M14" s="6"/>
      <c r="N14" s="6"/>
      <c r="O14" s="6"/>
      <c r="P14" s="6">
        <v>10</v>
      </c>
      <c r="Q14" s="6">
        <v>3</v>
      </c>
      <c r="R14" s="8">
        <v>25</v>
      </c>
      <c r="S14" s="8">
        <v>3</v>
      </c>
      <c r="T14" s="6"/>
      <c r="U14" s="6"/>
      <c r="V14" s="6"/>
      <c r="W14" s="6"/>
      <c r="X14" s="6">
        <v>7</v>
      </c>
      <c r="Y14" s="6">
        <v>0</v>
      </c>
      <c r="Z14" s="33"/>
      <c r="AA14" s="33"/>
      <c r="AB14" s="33">
        <f t="shared" si="0"/>
        <v>67</v>
      </c>
      <c r="AC14" s="33">
        <f t="shared" si="1"/>
        <v>12</v>
      </c>
    </row>
    <row r="15" spans="1:29" x14ac:dyDescent="0.25">
      <c r="A15" s="41" t="s">
        <v>1</v>
      </c>
      <c r="B15" s="6"/>
      <c r="C15" s="6"/>
      <c r="D15" s="37">
        <v>4</v>
      </c>
      <c r="E15" s="37">
        <v>1</v>
      </c>
      <c r="F15" s="62">
        <v>7</v>
      </c>
      <c r="G15" s="62">
        <v>5</v>
      </c>
      <c r="H15" s="21">
        <v>2</v>
      </c>
      <c r="I15" s="21">
        <v>1</v>
      </c>
      <c r="J15" s="6"/>
      <c r="K15" s="6"/>
      <c r="L15" s="6"/>
      <c r="M15" s="6"/>
      <c r="N15" s="6"/>
      <c r="O15" s="6"/>
      <c r="P15" s="33"/>
      <c r="Q15" s="6"/>
      <c r="R15" s="6">
        <v>11</v>
      </c>
      <c r="S15" s="6">
        <v>2</v>
      </c>
      <c r="T15" s="6"/>
      <c r="U15" s="6"/>
      <c r="V15" s="6">
        <v>1</v>
      </c>
      <c r="W15" s="6">
        <v>0</v>
      </c>
      <c r="X15" s="6">
        <v>1</v>
      </c>
      <c r="Y15" s="6">
        <v>1</v>
      </c>
      <c r="Z15" s="33"/>
      <c r="AA15" s="33"/>
      <c r="AB15" s="33">
        <f t="shared" si="0"/>
        <v>26</v>
      </c>
      <c r="AC15" s="33">
        <f t="shared" si="1"/>
        <v>10</v>
      </c>
    </row>
    <row r="16" spans="1:29" ht="28.5" customHeight="1" x14ac:dyDescent="0.25">
      <c r="A16" s="41" t="s">
        <v>53</v>
      </c>
      <c r="B16" s="6">
        <v>12</v>
      </c>
      <c r="C16" s="6"/>
      <c r="D16" s="37">
        <v>21</v>
      </c>
      <c r="E16" s="6"/>
      <c r="F16" s="62">
        <v>4</v>
      </c>
      <c r="G16" s="62"/>
      <c r="H16" s="21">
        <v>8</v>
      </c>
      <c r="I16" s="21"/>
      <c r="J16" s="6">
        <v>4</v>
      </c>
      <c r="K16" s="6"/>
      <c r="L16" s="6">
        <v>2</v>
      </c>
      <c r="M16" s="6"/>
      <c r="N16" s="6"/>
      <c r="O16" s="6"/>
      <c r="P16" s="6">
        <v>1</v>
      </c>
      <c r="Q16" s="6">
        <v>0</v>
      </c>
      <c r="R16" s="6"/>
      <c r="S16" s="6"/>
      <c r="T16" s="6"/>
      <c r="U16" s="6"/>
      <c r="V16" s="6"/>
      <c r="W16" s="6"/>
      <c r="X16" s="6"/>
      <c r="Y16" s="6"/>
      <c r="Z16" s="33"/>
      <c r="AA16" s="33"/>
      <c r="AB16" s="33">
        <f t="shared" si="0"/>
        <v>52</v>
      </c>
      <c r="AC16" s="33">
        <f t="shared" si="1"/>
        <v>0</v>
      </c>
    </row>
    <row r="17" spans="1:74" ht="25.5" x14ac:dyDescent="0.25">
      <c r="A17" s="41" t="s">
        <v>52</v>
      </c>
      <c r="B17" s="6">
        <v>7</v>
      </c>
      <c r="C17" s="6">
        <v>3</v>
      </c>
      <c r="D17" s="38" t="s">
        <v>115</v>
      </c>
      <c r="E17" s="37">
        <v>3</v>
      </c>
      <c r="F17" s="62">
        <v>4</v>
      </c>
      <c r="G17" s="62">
        <v>2</v>
      </c>
      <c r="H17" s="21">
        <v>2</v>
      </c>
      <c r="I17" s="21"/>
      <c r="J17" s="6"/>
      <c r="K17" s="6"/>
      <c r="L17" s="6">
        <v>4</v>
      </c>
      <c r="M17" s="6"/>
      <c r="N17" s="6">
        <v>3</v>
      </c>
      <c r="O17" s="6">
        <v>1</v>
      </c>
      <c r="P17" s="6">
        <v>1</v>
      </c>
      <c r="Q17" s="6">
        <v>1</v>
      </c>
      <c r="R17" s="6"/>
      <c r="S17" s="6"/>
      <c r="T17" s="6"/>
      <c r="U17" s="6"/>
      <c r="V17" s="6"/>
      <c r="W17" s="6"/>
      <c r="X17" s="6">
        <v>6</v>
      </c>
      <c r="Y17" s="6">
        <v>1</v>
      </c>
      <c r="Z17" s="33"/>
      <c r="AA17" s="33"/>
      <c r="AB17" s="33">
        <f t="shared" si="0"/>
        <v>27</v>
      </c>
      <c r="AC17" s="33">
        <f t="shared" si="1"/>
        <v>11</v>
      </c>
    </row>
    <row r="18" spans="1:74" ht="39" customHeight="1" x14ac:dyDescent="0.25">
      <c r="A18" s="41" t="s">
        <v>48</v>
      </c>
      <c r="B18" s="6"/>
      <c r="C18" s="6"/>
      <c r="D18" s="37">
        <v>5</v>
      </c>
      <c r="E18" s="37">
        <v>0</v>
      </c>
      <c r="F18" s="62">
        <v>3</v>
      </c>
      <c r="G18" s="62"/>
      <c r="H18" s="21">
        <v>1</v>
      </c>
      <c r="I18" s="21"/>
      <c r="J18" s="6"/>
      <c r="K18" s="6"/>
      <c r="L18" s="6"/>
      <c r="M18" s="6"/>
      <c r="N18" s="6">
        <v>2</v>
      </c>
      <c r="O18" s="6"/>
      <c r="P18" s="33"/>
      <c r="Q18" s="6"/>
      <c r="R18" s="6"/>
      <c r="S18" s="6"/>
      <c r="T18" s="6"/>
      <c r="U18" s="6"/>
      <c r="V18" s="6"/>
      <c r="W18" s="6"/>
      <c r="X18" s="11"/>
      <c r="Y18" s="11"/>
      <c r="Z18" s="33"/>
      <c r="AA18" s="33"/>
      <c r="AB18" s="33">
        <f t="shared" si="0"/>
        <v>11</v>
      </c>
      <c r="AC18" s="33">
        <f t="shared" si="1"/>
        <v>0</v>
      </c>
    </row>
    <row r="19" spans="1:74" ht="35.25" customHeight="1" x14ac:dyDescent="0.25">
      <c r="A19" s="41" t="s">
        <v>2</v>
      </c>
      <c r="B19" s="6"/>
      <c r="C19" s="6"/>
      <c r="D19" s="6">
        <v>0</v>
      </c>
      <c r="E19" s="6">
        <v>0</v>
      </c>
      <c r="F19" s="62"/>
      <c r="G19" s="62"/>
      <c r="H19" s="21">
        <v>1</v>
      </c>
      <c r="I19" s="21"/>
      <c r="J19" s="6"/>
      <c r="K19" s="6"/>
      <c r="L19" s="6"/>
      <c r="M19" s="6"/>
      <c r="N19" s="6">
        <v>1</v>
      </c>
      <c r="O19" s="6"/>
      <c r="P19" s="33"/>
      <c r="Q19" s="6"/>
      <c r="R19" s="6"/>
      <c r="S19" s="6"/>
      <c r="T19" s="6"/>
      <c r="U19" s="6"/>
      <c r="V19" s="6"/>
      <c r="W19" s="6"/>
      <c r="X19" s="11"/>
      <c r="Y19" s="11"/>
      <c r="Z19" s="33"/>
      <c r="AA19" s="33"/>
      <c r="AB19" s="33">
        <f t="shared" si="0"/>
        <v>2</v>
      </c>
      <c r="AC19" s="33">
        <f t="shared" si="1"/>
        <v>0</v>
      </c>
    </row>
    <row r="20" spans="1:74" ht="35.25" customHeight="1" x14ac:dyDescent="0.25">
      <c r="A20" s="41" t="s">
        <v>61</v>
      </c>
      <c r="B20" s="6"/>
      <c r="C20" s="6"/>
      <c r="D20" s="37">
        <v>2</v>
      </c>
      <c r="E20" s="37">
        <v>2</v>
      </c>
      <c r="F20" s="62"/>
      <c r="G20" s="62"/>
      <c r="H20" s="6"/>
      <c r="I20" s="6"/>
      <c r="J20" s="6">
        <v>7</v>
      </c>
      <c r="K20" s="6">
        <v>1</v>
      </c>
      <c r="L20" s="6"/>
      <c r="M20" s="6"/>
      <c r="N20" s="6"/>
      <c r="O20" s="6">
        <v>1</v>
      </c>
      <c r="P20" s="33"/>
      <c r="Q20" s="6"/>
      <c r="R20" s="6"/>
      <c r="S20" s="6"/>
      <c r="T20" s="6"/>
      <c r="U20" s="6"/>
      <c r="V20" s="6">
        <v>3</v>
      </c>
      <c r="W20" s="6">
        <v>3</v>
      </c>
      <c r="X20" s="11"/>
      <c r="Y20" s="11"/>
      <c r="Z20" s="33"/>
      <c r="AA20" s="33"/>
      <c r="AB20" s="33">
        <f t="shared" si="0"/>
        <v>12</v>
      </c>
      <c r="AC20" s="33">
        <f t="shared" si="1"/>
        <v>7</v>
      </c>
    </row>
    <row r="21" spans="1:74" ht="35.25" customHeight="1" x14ac:dyDescent="0.25">
      <c r="A21" s="41" t="s">
        <v>19</v>
      </c>
      <c r="B21" s="6">
        <v>1</v>
      </c>
      <c r="C21" s="6">
        <v>0</v>
      </c>
      <c r="D21" s="6">
        <v>0</v>
      </c>
      <c r="E21" s="6">
        <v>0</v>
      </c>
      <c r="F21" s="62"/>
      <c r="G21" s="6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1"/>
      <c r="Y21" s="11"/>
      <c r="Z21" s="33"/>
      <c r="AA21" s="33"/>
      <c r="AB21" s="33">
        <f t="shared" si="0"/>
        <v>1</v>
      </c>
      <c r="AC21" s="33">
        <f>SUM(C21,E21,G21,I21,K21,M21,O21,Q21,S21,U21,W21,Y21,AA21)</f>
        <v>0</v>
      </c>
    </row>
    <row r="22" spans="1:74" ht="25.5" x14ac:dyDescent="0.25">
      <c r="A22" s="41" t="s">
        <v>55</v>
      </c>
      <c r="B22" s="6"/>
      <c r="C22" s="6"/>
      <c r="D22" s="6">
        <v>0</v>
      </c>
      <c r="E22" s="6">
        <v>0</v>
      </c>
      <c r="F22" s="62"/>
      <c r="G22" s="6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1"/>
      <c r="Y22" s="11"/>
      <c r="Z22" s="33"/>
      <c r="AA22" s="33"/>
      <c r="AB22" s="33">
        <f>SUM(B22,D22,F22,H22,J22,L22,N22,P22,R22,T22,V22, X22,Z22)</f>
        <v>0</v>
      </c>
      <c r="AC22" s="33">
        <f t="shared" si="1"/>
        <v>0</v>
      </c>
    </row>
    <row r="23" spans="1:74" ht="42" customHeight="1" x14ac:dyDescent="0.25">
      <c r="A23" s="42" t="s">
        <v>21</v>
      </c>
      <c r="B23" s="8"/>
      <c r="C23" s="8"/>
      <c r="D23" s="39">
        <v>8</v>
      </c>
      <c r="E23" s="8">
        <v>0</v>
      </c>
      <c r="F23" s="64"/>
      <c r="G23" s="6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1"/>
      <c r="Y23" s="11"/>
      <c r="Z23" s="33"/>
      <c r="AA23" s="33"/>
      <c r="AB23" s="33">
        <f t="shared" si="0"/>
        <v>8</v>
      </c>
      <c r="AC23" s="33">
        <f t="shared" si="1"/>
        <v>0</v>
      </c>
    </row>
    <row r="24" spans="1:74" ht="66" customHeight="1" x14ac:dyDescent="0.25">
      <c r="A24" s="41" t="s">
        <v>3</v>
      </c>
      <c r="B24" s="6"/>
      <c r="C24" s="6"/>
      <c r="D24" s="6">
        <v>2</v>
      </c>
      <c r="E24" s="6">
        <v>2</v>
      </c>
      <c r="F24" s="62"/>
      <c r="G24" s="6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1"/>
      <c r="Y24" s="11"/>
      <c r="Z24" s="33"/>
      <c r="AA24" s="33"/>
      <c r="AB24" s="33">
        <f t="shared" si="0"/>
        <v>2</v>
      </c>
      <c r="AC24" s="33">
        <f t="shared" si="1"/>
        <v>2</v>
      </c>
    </row>
    <row r="25" spans="1:74" ht="38.25" x14ac:dyDescent="0.25">
      <c r="A25" s="41" t="s">
        <v>56</v>
      </c>
      <c r="B25" s="3">
        <v>8</v>
      </c>
      <c r="C25" s="3">
        <v>4</v>
      </c>
      <c r="D25" s="3">
        <v>0</v>
      </c>
      <c r="E25" s="3">
        <v>0</v>
      </c>
      <c r="F25" s="60">
        <v>1</v>
      </c>
      <c r="G25" s="60"/>
      <c r="H25" s="3"/>
      <c r="I25" s="3"/>
      <c r="J25" s="3">
        <v>9</v>
      </c>
      <c r="K25" s="3">
        <v>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1"/>
      <c r="Y25" s="11"/>
      <c r="Z25" s="33"/>
      <c r="AA25" s="33"/>
      <c r="AB25" s="33">
        <f t="shared" si="0"/>
        <v>18</v>
      </c>
      <c r="AC25" s="33">
        <f>SUM(C25,E25,G25,I25,K25,M25,O25,Q25,S25,U25,W25,Y25,AA25)</f>
        <v>6</v>
      </c>
    </row>
    <row r="26" spans="1:74" x14ac:dyDescent="0.25">
      <c r="A26" s="41" t="s">
        <v>58</v>
      </c>
      <c r="B26" s="3"/>
      <c r="C26" s="3"/>
      <c r="D26" s="3">
        <v>3</v>
      </c>
      <c r="E26" s="4">
        <v>1</v>
      </c>
      <c r="F26" s="60"/>
      <c r="G26" s="60"/>
      <c r="H26" s="3"/>
      <c r="I26" s="3"/>
      <c r="J26" s="3"/>
      <c r="K26" s="3"/>
      <c r="L26" s="3"/>
      <c r="M26" s="3"/>
      <c r="N26" s="3"/>
      <c r="O26" s="3"/>
      <c r="P26" s="3">
        <v>2</v>
      </c>
      <c r="Q26" s="3"/>
      <c r="R26" s="3"/>
      <c r="S26" s="3"/>
      <c r="T26" s="3"/>
      <c r="U26" s="3"/>
      <c r="V26" s="3"/>
      <c r="W26" s="3"/>
      <c r="X26" s="11"/>
      <c r="Y26" s="11"/>
      <c r="Z26" s="33"/>
      <c r="AA26" s="33"/>
      <c r="AB26" s="33">
        <f t="shared" si="0"/>
        <v>5</v>
      </c>
      <c r="AC26" s="33">
        <f t="shared" si="1"/>
        <v>1</v>
      </c>
    </row>
    <row r="27" spans="1:74" ht="38.25" x14ac:dyDescent="0.25">
      <c r="A27" s="41" t="s">
        <v>28</v>
      </c>
      <c r="B27" s="3"/>
      <c r="C27" s="3"/>
      <c r="D27" s="4">
        <v>2</v>
      </c>
      <c r="E27" s="4">
        <v>0</v>
      </c>
      <c r="F27" s="60"/>
      <c r="G27" s="6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v>5</v>
      </c>
      <c r="Y27" s="3">
        <v>0</v>
      </c>
      <c r="Z27" s="33"/>
      <c r="AA27" s="33"/>
      <c r="AB27" s="33">
        <f>SUM(B27,D27,F27,H27,J27,L27,N27,P27,R27,T27,V27, X27,Z27)</f>
        <v>7</v>
      </c>
      <c r="AC27" s="33">
        <f t="shared" si="1"/>
        <v>0</v>
      </c>
    </row>
    <row r="28" spans="1:74" ht="37.5" customHeight="1" x14ac:dyDescent="0.25">
      <c r="A28" s="41" t="s">
        <v>17</v>
      </c>
      <c r="B28" s="3"/>
      <c r="C28" s="3"/>
      <c r="D28" s="3">
        <v>0</v>
      </c>
      <c r="E28" s="3">
        <v>0</v>
      </c>
      <c r="F28" s="60"/>
      <c r="G28" s="60"/>
      <c r="H28" s="3"/>
      <c r="I28" s="3"/>
      <c r="J28" s="3"/>
      <c r="K28" s="3"/>
      <c r="L28" s="3"/>
      <c r="M28" s="3"/>
      <c r="N28" s="3"/>
      <c r="O28" s="3"/>
      <c r="P28" s="3">
        <v>1</v>
      </c>
      <c r="Q28" s="3">
        <v>1</v>
      </c>
      <c r="R28" s="3"/>
      <c r="S28" s="3"/>
      <c r="T28" s="3"/>
      <c r="U28" s="3"/>
      <c r="V28" s="3"/>
      <c r="W28" s="3"/>
      <c r="X28" s="11"/>
      <c r="Y28" s="11"/>
      <c r="Z28" s="33"/>
      <c r="AA28" s="33"/>
      <c r="AB28" s="33">
        <f t="shared" si="0"/>
        <v>1</v>
      </c>
      <c r="AC28" s="33">
        <f t="shared" si="1"/>
        <v>1</v>
      </c>
    </row>
    <row r="29" spans="1:74" x14ac:dyDescent="0.25">
      <c r="A29" s="41" t="s">
        <v>23</v>
      </c>
      <c r="B29" s="3"/>
      <c r="C29" s="3"/>
      <c r="D29" s="3">
        <v>0</v>
      </c>
      <c r="E29" s="3">
        <v>0</v>
      </c>
      <c r="F29" s="60"/>
      <c r="G29" s="6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33"/>
      <c r="AA29" s="33"/>
      <c r="AB29" s="33">
        <f t="shared" si="0"/>
        <v>0</v>
      </c>
      <c r="AC29" s="33">
        <f t="shared" si="1"/>
        <v>0</v>
      </c>
    </row>
    <row r="30" spans="1:74" ht="33.75" customHeight="1" x14ac:dyDescent="0.25">
      <c r="A30" s="41" t="s">
        <v>42</v>
      </c>
      <c r="B30" s="3"/>
      <c r="C30" s="3"/>
      <c r="D30" s="3">
        <v>0</v>
      </c>
      <c r="E30" s="3">
        <v>0</v>
      </c>
      <c r="F30" s="60"/>
      <c r="G30" s="60"/>
      <c r="H30" s="3"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1</v>
      </c>
      <c r="W30" s="3">
        <v>0</v>
      </c>
      <c r="X30" s="11"/>
      <c r="Y30" s="11"/>
      <c r="Z30" s="33"/>
      <c r="AA30" s="33"/>
      <c r="AB30" s="33">
        <f t="shared" si="0"/>
        <v>2</v>
      </c>
      <c r="AC30" s="33">
        <f t="shared" si="1"/>
        <v>0</v>
      </c>
    </row>
    <row r="31" spans="1:74" s="2" customFormat="1" x14ac:dyDescent="0.25">
      <c r="A31" s="41" t="s">
        <v>22</v>
      </c>
      <c r="B31" s="3">
        <v>11</v>
      </c>
      <c r="C31" s="3">
        <v>4</v>
      </c>
      <c r="D31" s="4">
        <v>2</v>
      </c>
      <c r="E31" s="4">
        <v>2</v>
      </c>
      <c r="F31" s="60"/>
      <c r="G31" s="60"/>
      <c r="H31" s="19">
        <v>6</v>
      </c>
      <c r="I31" s="19">
        <v>1</v>
      </c>
      <c r="J31" s="3">
        <v>15</v>
      </c>
      <c r="K31" s="3">
        <v>5</v>
      </c>
      <c r="L31" s="3">
        <v>6</v>
      </c>
      <c r="M31" s="3">
        <v>2</v>
      </c>
      <c r="N31" s="3">
        <v>3</v>
      </c>
      <c r="O31" s="3">
        <v>2</v>
      </c>
      <c r="P31" s="34"/>
      <c r="Q31" s="3"/>
      <c r="R31" s="3"/>
      <c r="S31" s="3"/>
      <c r="T31" s="3"/>
      <c r="U31" s="3"/>
      <c r="V31" s="3"/>
      <c r="W31" s="3"/>
      <c r="X31" s="3">
        <v>1</v>
      </c>
      <c r="Y31" s="3">
        <v>1</v>
      </c>
      <c r="Z31" s="34"/>
      <c r="AA31" s="34"/>
      <c r="AB31" s="33">
        <f t="shared" si="0"/>
        <v>44</v>
      </c>
      <c r="AC31" s="33">
        <f t="shared" si="1"/>
        <v>17</v>
      </c>
    </row>
    <row r="32" spans="1:74" ht="25.5" x14ac:dyDescent="0.25">
      <c r="A32" s="41" t="s">
        <v>4</v>
      </c>
      <c r="B32" s="3">
        <v>5</v>
      </c>
      <c r="C32" s="3">
        <v>2</v>
      </c>
      <c r="D32" s="4">
        <v>8</v>
      </c>
      <c r="E32" s="4">
        <v>8</v>
      </c>
      <c r="F32" s="60"/>
      <c r="G32" s="60"/>
      <c r="H32" s="19">
        <v>7</v>
      </c>
      <c r="I32" s="19">
        <v>1</v>
      </c>
      <c r="J32" s="3">
        <v>1</v>
      </c>
      <c r="K32" s="3">
        <v>1</v>
      </c>
      <c r="L32" s="3">
        <v>4</v>
      </c>
      <c r="M32" s="3"/>
      <c r="N32" s="3">
        <v>1</v>
      </c>
      <c r="O32" s="3"/>
      <c r="P32" s="33"/>
      <c r="Q32" s="3"/>
      <c r="R32" s="3"/>
      <c r="S32" s="3"/>
      <c r="T32" s="3"/>
      <c r="U32" s="3"/>
      <c r="V32" s="3"/>
      <c r="W32" s="3"/>
      <c r="X32" s="3">
        <v>1</v>
      </c>
      <c r="Y32" s="3">
        <v>1</v>
      </c>
      <c r="Z32" s="33"/>
      <c r="AA32" s="33"/>
      <c r="AB32" s="33">
        <f t="shared" si="0"/>
        <v>27</v>
      </c>
      <c r="AC32" s="33">
        <f>SUM(C32,E32,G32,I32,K32,M32,O32,Q32,S32,U32,W32,Y32,AA32)</f>
        <v>13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26.25" customHeight="1" x14ac:dyDescent="0.25">
      <c r="A33" s="41" t="s">
        <v>20</v>
      </c>
      <c r="B33" s="3">
        <v>2</v>
      </c>
      <c r="C33" s="3">
        <v>2</v>
      </c>
      <c r="D33" s="4">
        <v>1</v>
      </c>
      <c r="E33" s="4">
        <v>1</v>
      </c>
      <c r="F33" s="60"/>
      <c r="G33" s="60"/>
      <c r="H33" s="3">
        <v>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1"/>
      <c r="Y33" s="11"/>
      <c r="Z33" s="33"/>
      <c r="AA33" s="33"/>
      <c r="AB33" s="33">
        <f t="shared" si="0"/>
        <v>7</v>
      </c>
      <c r="AC33" s="33">
        <f t="shared" si="1"/>
        <v>3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25.5" x14ac:dyDescent="0.25">
      <c r="A34" s="41" t="s">
        <v>57</v>
      </c>
      <c r="B34" s="3"/>
      <c r="C34" s="3"/>
      <c r="D34" s="4">
        <v>31</v>
      </c>
      <c r="E34" s="3">
        <f>-D179</f>
        <v>0</v>
      </c>
      <c r="F34" s="60"/>
      <c r="G34" s="6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1"/>
      <c r="Y34" s="11"/>
      <c r="Z34" s="33"/>
      <c r="AA34" s="33"/>
      <c r="AB34" s="33">
        <f t="shared" si="0"/>
        <v>31</v>
      </c>
      <c r="AC34" s="33">
        <f t="shared" si="1"/>
        <v>0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x14ac:dyDescent="0.25">
      <c r="A35" s="43" t="s">
        <v>49</v>
      </c>
      <c r="B35" s="3">
        <v>3</v>
      </c>
      <c r="C35" s="3">
        <v>1</v>
      </c>
      <c r="D35" s="4">
        <v>3</v>
      </c>
      <c r="E35" s="4">
        <v>3</v>
      </c>
      <c r="F35" s="60"/>
      <c r="G35" s="6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1"/>
      <c r="Y35" s="11"/>
      <c r="Z35" s="33"/>
      <c r="AA35" s="33"/>
      <c r="AB35" s="33">
        <f t="shared" si="0"/>
        <v>6</v>
      </c>
      <c r="AC35" s="33">
        <f t="shared" si="1"/>
        <v>4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x14ac:dyDescent="0.25">
      <c r="A36" s="41" t="s">
        <v>50</v>
      </c>
      <c r="B36" s="3"/>
      <c r="C36" s="3"/>
      <c r="D36" s="3">
        <v>0</v>
      </c>
      <c r="E36" s="3">
        <v>0</v>
      </c>
      <c r="F36" s="60"/>
      <c r="G36" s="6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1"/>
      <c r="Y36" s="11"/>
      <c r="Z36" s="33"/>
      <c r="AA36" s="33"/>
      <c r="AB36" s="33">
        <f t="shared" si="0"/>
        <v>0</v>
      </c>
      <c r="AC36" s="33">
        <f t="shared" si="1"/>
        <v>0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9.25" customHeight="1" x14ac:dyDescent="0.25">
      <c r="A37" s="41" t="s">
        <v>51</v>
      </c>
      <c r="B37" s="3"/>
      <c r="C37" s="3"/>
      <c r="D37" s="3">
        <v>0</v>
      </c>
      <c r="E37" s="3">
        <v>0</v>
      </c>
      <c r="F37" s="60"/>
      <c r="G37" s="6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1"/>
      <c r="Y37" s="11"/>
      <c r="Z37" s="33"/>
      <c r="AA37" s="33"/>
      <c r="AB37" s="33">
        <f>SUM(B37,D37,F37,H37,J37,L37,N37,P37,R37,T37,V37, X37,Z37)</f>
        <v>0</v>
      </c>
      <c r="AC37" s="33">
        <f t="shared" si="1"/>
        <v>0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33" customHeight="1" x14ac:dyDescent="0.25">
      <c r="A38" s="44" t="s">
        <v>104</v>
      </c>
      <c r="B38" s="19"/>
      <c r="C38" s="19"/>
      <c r="D38" s="19"/>
      <c r="E38" s="19"/>
      <c r="F38" s="65">
        <v>3</v>
      </c>
      <c r="G38" s="65">
        <v>2</v>
      </c>
      <c r="H38" s="19">
        <v>7</v>
      </c>
      <c r="I38" s="19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0"/>
      <c r="Y38" s="30"/>
      <c r="Z38" s="33"/>
      <c r="AA38" s="33"/>
      <c r="AB38" s="33">
        <f t="shared" si="0"/>
        <v>10</v>
      </c>
      <c r="AC38" s="33">
        <f t="shared" si="1"/>
        <v>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x14ac:dyDescent="0.25">
      <c r="A39" s="41" t="s">
        <v>105</v>
      </c>
      <c r="B39" s="3"/>
      <c r="C39" s="3"/>
      <c r="D39" s="3"/>
      <c r="E39" s="3"/>
      <c r="F39" s="60"/>
      <c r="G39" s="60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3</v>
      </c>
      <c r="S39" s="3"/>
      <c r="T39" s="3"/>
      <c r="U39" s="3"/>
      <c r="V39" s="3"/>
      <c r="W39" s="3"/>
      <c r="X39" s="30"/>
      <c r="Y39" s="30"/>
      <c r="Z39" s="33"/>
      <c r="AA39" s="33"/>
      <c r="AB39" s="33">
        <f>SUM(B39,D39,F39,H39,J39,L39,N39,P39,R39,T39,V39, X39,Z39)</f>
        <v>3</v>
      </c>
      <c r="AC39" s="33">
        <f t="shared" si="1"/>
        <v>0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60" customHeight="1" x14ac:dyDescent="0.25">
      <c r="A40" s="41" t="s">
        <v>106</v>
      </c>
      <c r="B40" s="5"/>
      <c r="C40" s="5"/>
      <c r="D40" s="3"/>
      <c r="E40" s="3"/>
      <c r="F40" s="60">
        <v>5</v>
      </c>
      <c r="G40" s="60">
        <v>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6">
        <v>10</v>
      </c>
      <c r="S40" s="6">
        <v>9</v>
      </c>
      <c r="T40" s="3"/>
      <c r="U40" s="3"/>
      <c r="V40" s="3"/>
      <c r="W40" s="3"/>
      <c r="X40" s="30"/>
      <c r="Y40" s="30"/>
      <c r="Z40" s="33"/>
      <c r="AA40" s="33"/>
      <c r="AB40" s="33">
        <f t="shared" si="0"/>
        <v>15</v>
      </c>
      <c r="AC40" s="33">
        <f t="shared" si="1"/>
        <v>13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5.5" x14ac:dyDescent="0.25">
      <c r="A41" s="41" t="s">
        <v>107</v>
      </c>
      <c r="B41" s="3"/>
      <c r="C41" s="3"/>
      <c r="D41" s="3"/>
      <c r="E41" s="3"/>
      <c r="F41" s="60"/>
      <c r="G41" s="60"/>
      <c r="H41" s="3"/>
      <c r="I41" s="3"/>
      <c r="J41" s="3"/>
      <c r="K41" s="3"/>
      <c r="L41" s="3"/>
      <c r="M41" s="3"/>
      <c r="N41" s="3"/>
      <c r="O41" s="3"/>
      <c r="P41" s="3"/>
      <c r="Q41" s="3"/>
      <c r="R41" s="8">
        <v>12</v>
      </c>
      <c r="S41" s="3"/>
      <c r="T41" s="3"/>
      <c r="U41" s="3"/>
      <c r="V41" s="3"/>
      <c r="W41" s="3"/>
      <c r="X41" s="30"/>
      <c r="Y41" s="30"/>
      <c r="Z41" s="33"/>
      <c r="AA41" s="33"/>
      <c r="AB41" s="33">
        <f t="shared" si="0"/>
        <v>12</v>
      </c>
      <c r="AC41" s="33">
        <f t="shared" si="1"/>
        <v>0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38.25" x14ac:dyDescent="0.25">
      <c r="A42" s="41" t="s">
        <v>108</v>
      </c>
      <c r="B42" s="3"/>
      <c r="C42" s="3"/>
      <c r="D42" s="3"/>
      <c r="E42" s="3"/>
      <c r="F42" s="60"/>
      <c r="G42" s="60"/>
      <c r="H42" s="3"/>
      <c r="I42" s="3"/>
      <c r="J42" s="3"/>
      <c r="K42" s="3"/>
      <c r="L42" s="3"/>
      <c r="M42" s="3"/>
      <c r="N42" s="3"/>
      <c r="O42" s="3"/>
      <c r="P42" s="3"/>
      <c r="Q42" s="3"/>
      <c r="R42" s="6">
        <v>12</v>
      </c>
      <c r="S42" s="6">
        <v>4</v>
      </c>
      <c r="T42" s="3"/>
      <c r="U42" s="3"/>
      <c r="V42" s="3"/>
      <c r="W42" s="3"/>
      <c r="X42" s="30"/>
      <c r="Y42" s="30"/>
      <c r="Z42" s="33"/>
      <c r="AA42" s="33"/>
      <c r="AB42" s="33">
        <f t="shared" si="0"/>
        <v>12</v>
      </c>
      <c r="AC42" s="33">
        <f t="shared" si="1"/>
        <v>4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25.5" x14ac:dyDescent="0.25">
      <c r="A43" s="41" t="s">
        <v>109</v>
      </c>
      <c r="B43" s="3"/>
      <c r="C43" s="3"/>
      <c r="D43" s="3"/>
      <c r="E43" s="3"/>
      <c r="F43" s="60"/>
      <c r="G43" s="60"/>
      <c r="H43" s="3"/>
      <c r="I43" s="3"/>
      <c r="J43" s="3"/>
      <c r="K43" s="3"/>
      <c r="L43" s="3"/>
      <c r="M43" s="3"/>
      <c r="N43" s="3"/>
      <c r="O43" s="3"/>
      <c r="P43" s="3"/>
      <c r="Q43" s="3"/>
      <c r="R43" s="6"/>
      <c r="S43" s="6"/>
      <c r="T43" s="3"/>
      <c r="U43" s="3"/>
      <c r="V43" s="3"/>
      <c r="W43" s="3"/>
      <c r="X43" s="30"/>
      <c r="Y43" s="30"/>
      <c r="Z43" s="33"/>
      <c r="AA43" s="33"/>
      <c r="AB43" s="33">
        <f t="shared" si="0"/>
        <v>0</v>
      </c>
      <c r="AC43" s="33">
        <f t="shared" si="1"/>
        <v>0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25.5" x14ac:dyDescent="0.25">
      <c r="A44" s="41" t="s">
        <v>2</v>
      </c>
      <c r="B44" s="3"/>
      <c r="C44" s="3"/>
      <c r="D44" s="3"/>
      <c r="E44" s="3"/>
      <c r="F44" s="60"/>
      <c r="G44" s="60"/>
      <c r="H44" s="3"/>
      <c r="I44" s="3"/>
      <c r="J44" s="3"/>
      <c r="K44" s="3"/>
      <c r="L44" s="3"/>
      <c r="M44" s="3"/>
      <c r="N44" s="3"/>
      <c r="O44" s="3"/>
      <c r="P44" s="3"/>
      <c r="Q44" s="3"/>
      <c r="R44" s="6">
        <v>1</v>
      </c>
      <c r="S44" s="6">
        <v>1</v>
      </c>
      <c r="T44" s="3"/>
      <c r="U44" s="3"/>
      <c r="V44" s="3"/>
      <c r="W44" s="3"/>
      <c r="X44" s="30"/>
      <c r="Y44" s="30"/>
      <c r="Z44" s="33"/>
      <c r="AA44" s="33"/>
      <c r="AB44" s="33">
        <f t="shared" si="0"/>
        <v>1</v>
      </c>
      <c r="AC44" s="33">
        <f>SUM(C44,E44,G44,I44,K44,M44,O44,Q44,S44,U44,W44,Y44,AA44)</f>
        <v>1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26.25" thickBot="1" x14ac:dyDescent="0.3">
      <c r="A45" s="41" t="s">
        <v>110</v>
      </c>
      <c r="B45" s="3"/>
      <c r="C45" s="3"/>
      <c r="D45" s="3"/>
      <c r="E45" s="3"/>
      <c r="F45" s="60"/>
      <c r="G45" s="60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10</v>
      </c>
      <c r="S45" s="3"/>
      <c r="T45" s="3"/>
      <c r="U45" s="3"/>
      <c r="V45" s="3"/>
      <c r="W45" s="3"/>
      <c r="X45" s="30"/>
      <c r="Y45" s="30"/>
      <c r="Z45" s="33"/>
      <c r="AA45" s="33"/>
      <c r="AB45" s="33">
        <f t="shared" si="0"/>
        <v>10</v>
      </c>
      <c r="AC45" s="33">
        <f t="shared" si="1"/>
        <v>0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25.5" x14ac:dyDescent="0.25">
      <c r="A46" s="50" t="s">
        <v>111</v>
      </c>
      <c r="B46" s="3"/>
      <c r="C46" s="3"/>
      <c r="D46" s="3"/>
      <c r="E46" s="3"/>
      <c r="F46" s="60"/>
      <c r="G46" s="60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69</v>
      </c>
      <c r="S46" s="3">
        <v>15</v>
      </c>
      <c r="T46" s="3"/>
      <c r="U46" s="3"/>
      <c r="V46" s="3"/>
      <c r="W46" s="3"/>
      <c r="X46" s="30"/>
      <c r="Y46" s="30"/>
      <c r="Z46" s="33"/>
      <c r="AA46" s="33"/>
      <c r="AB46" s="33">
        <f t="shared" si="0"/>
        <v>69</v>
      </c>
      <c r="AC46" s="33">
        <f t="shared" si="1"/>
        <v>15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25.5" x14ac:dyDescent="0.25">
      <c r="A47" s="45" t="s">
        <v>112</v>
      </c>
      <c r="B47" s="3"/>
      <c r="C47" s="3"/>
      <c r="D47" s="3"/>
      <c r="E47" s="3"/>
      <c r="F47" s="60"/>
      <c r="G47" s="60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v>2</v>
      </c>
      <c r="S47" s="3">
        <v>2</v>
      </c>
      <c r="T47" s="3"/>
      <c r="U47" s="3"/>
      <c r="V47" s="3"/>
      <c r="W47" s="3"/>
      <c r="X47" s="30"/>
      <c r="Y47" s="30"/>
      <c r="Z47" s="33"/>
      <c r="AA47" s="33"/>
      <c r="AB47" s="33">
        <f t="shared" si="0"/>
        <v>2</v>
      </c>
      <c r="AC47" s="33">
        <f t="shared" si="1"/>
        <v>2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51" x14ac:dyDescent="0.25">
      <c r="A48" s="41" t="s">
        <v>113</v>
      </c>
      <c r="B48" s="3"/>
      <c r="C48" s="3"/>
      <c r="D48" s="3"/>
      <c r="E48" s="3"/>
      <c r="F48" s="60"/>
      <c r="G48" s="60"/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v>1</v>
      </c>
      <c r="S48" s="3"/>
      <c r="T48" s="3"/>
      <c r="U48" s="3"/>
      <c r="V48" s="3"/>
      <c r="W48" s="3"/>
      <c r="X48" s="30"/>
      <c r="Y48" s="30"/>
      <c r="Z48" s="33"/>
      <c r="AA48" s="33"/>
      <c r="AB48" s="33">
        <f>SUM(B48,D48,F48,H48,J48,L48,N48,P48,R48,T48,V48, X48,Z48)</f>
        <v>1</v>
      </c>
      <c r="AC48" s="33">
        <f t="shared" si="1"/>
        <v>0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51" x14ac:dyDescent="0.25">
      <c r="A49" s="46" t="s">
        <v>114</v>
      </c>
      <c r="B49" s="3"/>
      <c r="C49" s="3"/>
      <c r="D49" s="3"/>
      <c r="E49" s="3"/>
      <c r="F49" s="60"/>
      <c r="G49" s="60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5</v>
      </c>
      <c r="S49" s="3">
        <v>2</v>
      </c>
      <c r="T49" s="3"/>
      <c r="U49" s="3"/>
      <c r="V49" s="3"/>
      <c r="W49" s="3"/>
      <c r="X49" s="30"/>
      <c r="Y49" s="30"/>
      <c r="Z49" s="33"/>
      <c r="AA49" s="33"/>
      <c r="AB49" s="33">
        <f t="shared" si="0"/>
        <v>5</v>
      </c>
      <c r="AC49" s="33">
        <f>SUM(C49,E49,G49,I49,K49,M49,O49,Q49,S49,U49,W49,Y49,AA49)</f>
        <v>2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x14ac:dyDescent="0.25">
      <c r="A50" s="46" t="s">
        <v>87</v>
      </c>
      <c r="B50" s="3"/>
      <c r="C50" s="3"/>
      <c r="D50" s="3"/>
      <c r="E50" s="3"/>
      <c r="F50" s="60"/>
      <c r="G50" s="60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35</v>
      </c>
      <c r="S50" s="3">
        <v>17</v>
      </c>
      <c r="T50" s="3"/>
      <c r="U50" s="3"/>
      <c r="V50" s="3"/>
      <c r="W50" s="3"/>
      <c r="X50" s="30"/>
      <c r="Y50" s="30"/>
      <c r="Z50" s="33"/>
      <c r="AA50" s="33"/>
      <c r="AB50" s="33">
        <f t="shared" si="0"/>
        <v>35</v>
      </c>
      <c r="AC50" s="33">
        <f t="shared" si="1"/>
        <v>17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x14ac:dyDescent="0.25">
      <c r="A51" s="41" t="s">
        <v>35</v>
      </c>
      <c r="B51" s="3"/>
      <c r="C51" s="3"/>
      <c r="D51" s="3"/>
      <c r="E51" s="3"/>
      <c r="F51" s="60">
        <v>5</v>
      </c>
      <c r="G51" s="60">
        <v>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36</v>
      </c>
      <c r="S51" s="3">
        <v>5</v>
      </c>
      <c r="T51" s="3"/>
      <c r="U51" s="3"/>
      <c r="V51" s="3"/>
      <c r="W51" s="3"/>
      <c r="X51" s="30"/>
      <c r="Y51" s="30"/>
      <c r="Z51" s="33"/>
      <c r="AA51" s="33"/>
      <c r="AB51" s="33">
        <f t="shared" si="0"/>
        <v>41</v>
      </c>
      <c r="AC51" s="33">
        <f t="shared" si="1"/>
        <v>7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x14ac:dyDescent="0.25">
      <c r="A52" s="41" t="s">
        <v>90</v>
      </c>
      <c r="B52" s="6"/>
      <c r="C52" s="6"/>
      <c r="D52" s="6">
        <v>12</v>
      </c>
      <c r="E52" s="6">
        <v>10</v>
      </c>
      <c r="F52" s="60"/>
      <c r="G52" s="6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5"/>
      <c r="Y52" s="35"/>
      <c r="Z52" s="33"/>
      <c r="AA52" s="33"/>
      <c r="AB52" s="33">
        <f t="shared" si="0"/>
        <v>12</v>
      </c>
      <c r="AC52" s="33">
        <f t="shared" si="1"/>
        <v>10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25.5" x14ac:dyDescent="0.25">
      <c r="A53" s="41" t="s">
        <v>40</v>
      </c>
      <c r="B53" s="8"/>
      <c r="C53" s="8"/>
      <c r="D53" s="8">
        <v>34</v>
      </c>
      <c r="E53" s="8">
        <v>6</v>
      </c>
      <c r="F53" s="60"/>
      <c r="G53" s="6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5"/>
      <c r="Y53" s="35"/>
      <c r="Z53" s="33"/>
      <c r="AA53" s="33"/>
      <c r="AB53" s="33">
        <f t="shared" si="0"/>
        <v>34</v>
      </c>
      <c r="AC53" s="33">
        <f t="shared" si="1"/>
        <v>6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25.5" x14ac:dyDescent="0.25">
      <c r="A54" s="41" t="s">
        <v>43</v>
      </c>
      <c r="B54" s="8"/>
      <c r="C54" s="8"/>
      <c r="D54" s="8">
        <v>18</v>
      </c>
      <c r="E54" s="8">
        <v>12</v>
      </c>
      <c r="F54" s="60"/>
      <c r="G54" s="6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5"/>
      <c r="Y54" s="35"/>
      <c r="Z54" s="33"/>
      <c r="AA54" s="33"/>
      <c r="AB54" s="33">
        <f t="shared" si="0"/>
        <v>18</v>
      </c>
      <c r="AC54" s="33">
        <f t="shared" si="1"/>
        <v>12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26.25" x14ac:dyDescent="0.25">
      <c r="A55" s="47" t="s">
        <v>63</v>
      </c>
      <c r="B55" s="8"/>
      <c r="C55" s="8"/>
      <c r="D55" s="8">
        <v>4</v>
      </c>
      <c r="E55" s="8">
        <v>1</v>
      </c>
      <c r="F55" s="60"/>
      <c r="G55" s="6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5"/>
      <c r="Y55" s="35"/>
      <c r="Z55" s="33"/>
      <c r="AA55" s="33"/>
      <c r="AB55" s="33">
        <f t="shared" si="0"/>
        <v>4</v>
      </c>
      <c r="AC55" s="33">
        <f t="shared" si="1"/>
        <v>1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26.25" x14ac:dyDescent="0.25">
      <c r="A56" s="47" t="s">
        <v>67</v>
      </c>
      <c r="B56" s="8"/>
      <c r="C56" s="8"/>
      <c r="D56" s="8"/>
      <c r="E56" s="8">
        <v>1</v>
      </c>
      <c r="F56" s="60"/>
      <c r="G56" s="6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5"/>
      <c r="Y56" s="35"/>
      <c r="Z56" s="33"/>
      <c r="AA56" s="33"/>
      <c r="AB56" s="33">
        <f t="shared" si="0"/>
        <v>0</v>
      </c>
      <c r="AC56" s="33">
        <f t="shared" si="1"/>
        <v>1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25.5" x14ac:dyDescent="0.25">
      <c r="A57" s="41" t="s">
        <v>54</v>
      </c>
      <c r="B57" s="8"/>
      <c r="C57" s="8"/>
      <c r="D57" s="8"/>
      <c r="E57" s="8">
        <v>1</v>
      </c>
      <c r="F57" s="60"/>
      <c r="G57" s="6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5"/>
      <c r="Y57" s="35"/>
      <c r="Z57" s="33"/>
      <c r="AA57" s="33"/>
      <c r="AB57" s="33">
        <f>SUM(B57,D57,F57,H57,J57,L57,N57,P57,R57,T57,V57, X57,Z57)</f>
        <v>0</v>
      </c>
      <c r="AC57" s="33">
        <f t="shared" si="1"/>
        <v>1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x14ac:dyDescent="0.25">
      <c r="A58" s="47" t="s">
        <v>91</v>
      </c>
      <c r="B58" s="8"/>
      <c r="C58" s="8"/>
      <c r="D58" s="8"/>
      <c r="E58" s="8">
        <v>1</v>
      </c>
      <c r="F58" s="60"/>
      <c r="G58" s="6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5"/>
      <c r="Y58" s="35"/>
      <c r="Z58" s="33"/>
      <c r="AA58" s="33"/>
      <c r="AB58" s="33">
        <f t="shared" si="0"/>
        <v>0</v>
      </c>
      <c r="AC58" s="33">
        <f>SUM(C58,E58,G58,I58,K58,M58,O58,Q58,S58,U58,W58,Y58,AA58)</f>
        <v>1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x14ac:dyDescent="0.25">
      <c r="A59" s="47" t="s">
        <v>92</v>
      </c>
      <c r="B59" s="8"/>
      <c r="C59" s="8"/>
      <c r="D59" s="8">
        <v>1</v>
      </c>
      <c r="E59" s="8">
        <v>6</v>
      </c>
      <c r="F59" s="60"/>
      <c r="G59" s="6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5"/>
      <c r="Y59" s="35"/>
      <c r="Z59" s="33"/>
      <c r="AA59" s="33"/>
      <c r="AB59" s="33">
        <f t="shared" si="0"/>
        <v>1</v>
      </c>
      <c r="AC59" s="33">
        <f t="shared" si="1"/>
        <v>6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x14ac:dyDescent="0.25">
      <c r="A60" s="47" t="s">
        <v>93</v>
      </c>
      <c r="B60" s="8"/>
      <c r="C60" s="8"/>
      <c r="D60" s="8"/>
      <c r="E60" s="8">
        <v>2</v>
      </c>
      <c r="F60" s="60"/>
      <c r="G60" s="6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5"/>
      <c r="Y60" s="35"/>
      <c r="Z60" s="33"/>
      <c r="AA60" s="33"/>
      <c r="AB60" s="33">
        <f t="shared" si="0"/>
        <v>0</v>
      </c>
      <c r="AC60" s="33">
        <f t="shared" si="1"/>
        <v>2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ht="15" customHeight="1" x14ac:dyDescent="0.25">
      <c r="A61" s="47" t="s">
        <v>21</v>
      </c>
      <c r="B61" s="8"/>
      <c r="C61" s="8"/>
      <c r="D61" s="8">
        <v>2</v>
      </c>
      <c r="E61" s="8"/>
      <c r="F61" s="60"/>
      <c r="G61" s="6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5"/>
      <c r="Y61" s="35"/>
      <c r="Z61" s="33"/>
      <c r="AA61" s="33"/>
      <c r="AB61" s="33">
        <f t="shared" si="0"/>
        <v>2</v>
      </c>
      <c r="AC61" s="33">
        <f t="shared" si="1"/>
        <v>0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ht="15" customHeight="1" x14ac:dyDescent="0.25">
      <c r="A62" s="41" t="s">
        <v>20</v>
      </c>
      <c r="B62" s="8"/>
      <c r="C62" s="8"/>
      <c r="D62" s="8"/>
      <c r="E62" s="8">
        <v>1</v>
      </c>
      <c r="F62" s="60"/>
      <c r="G62" s="6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5"/>
      <c r="Y62" s="35"/>
      <c r="Z62" s="33"/>
      <c r="AA62" s="33"/>
      <c r="AB62" s="33">
        <f t="shared" si="0"/>
        <v>0</v>
      </c>
      <c r="AC62" s="33">
        <f t="shared" si="1"/>
        <v>1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5" customHeight="1" x14ac:dyDescent="0.25">
      <c r="A63" s="41" t="s">
        <v>20</v>
      </c>
      <c r="B63" s="8"/>
      <c r="C63" s="8"/>
      <c r="D63" s="8"/>
      <c r="E63" s="8">
        <v>1</v>
      </c>
      <c r="F63" s="60"/>
      <c r="G63" s="6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5"/>
      <c r="Y63" s="35"/>
      <c r="Z63" s="33"/>
      <c r="AA63" s="33"/>
      <c r="AB63" s="33">
        <f t="shared" si="0"/>
        <v>0</v>
      </c>
      <c r="AC63" s="33">
        <f t="shared" si="1"/>
        <v>1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26.25" x14ac:dyDescent="0.25">
      <c r="A64" s="47" t="s">
        <v>95</v>
      </c>
      <c r="B64" s="8"/>
      <c r="C64" s="8"/>
      <c r="D64" s="8">
        <v>1</v>
      </c>
      <c r="E64" s="8"/>
      <c r="F64" s="60"/>
      <c r="G64" s="6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5"/>
      <c r="Y64" s="35"/>
      <c r="Z64" s="33"/>
      <c r="AA64" s="33"/>
      <c r="AB64" s="33">
        <f t="shared" si="0"/>
        <v>1</v>
      </c>
      <c r="AC64" s="33">
        <f t="shared" si="1"/>
        <v>0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25.5" x14ac:dyDescent="0.25">
      <c r="A65" s="41" t="s">
        <v>96</v>
      </c>
      <c r="B65" s="8"/>
      <c r="C65" s="8"/>
      <c r="D65" s="8"/>
      <c r="E65" s="8">
        <v>1</v>
      </c>
      <c r="F65" s="60"/>
      <c r="G65" s="6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5"/>
      <c r="Y65" s="35"/>
      <c r="Z65" s="33"/>
      <c r="AA65" s="33"/>
      <c r="AB65" s="33">
        <f t="shared" si="0"/>
        <v>0</v>
      </c>
      <c r="AC65" s="33">
        <f t="shared" si="1"/>
        <v>1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x14ac:dyDescent="0.25">
      <c r="A66" s="47" t="s">
        <v>97</v>
      </c>
      <c r="B66" s="8"/>
      <c r="C66" s="8"/>
      <c r="D66" s="8"/>
      <c r="E66" s="8">
        <v>1</v>
      </c>
      <c r="F66" s="60">
        <v>5</v>
      </c>
      <c r="G66" s="60">
        <v>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5"/>
      <c r="Y66" s="35"/>
      <c r="Z66" s="33"/>
      <c r="AA66" s="33"/>
      <c r="AB66" s="33">
        <f>SUM(B66,D66,F66,H66,J66,L66,N66,P66,R66,T66,V66, X66,Z66)</f>
        <v>5</v>
      </c>
      <c r="AC66" s="33">
        <f t="shared" si="1"/>
        <v>2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ht="26.25" x14ac:dyDescent="0.25">
      <c r="A67" s="47" t="s">
        <v>98</v>
      </c>
      <c r="B67" s="8"/>
      <c r="C67" s="8"/>
      <c r="D67" s="8">
        <v>7</v>
      </c>
      <c r="E67" s="8">
        <v>1</v>
      </c>
      <c r="F67" s="60"/>
      <c r="G67" s="6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5"/>
      <c r="Y67" s="35"/>
      <c r="Z67" s="33"/>
      <c r="AA67" s="33"/>
      <c r="AB67" s="33">
        <f t="shared" ref="AB67" si="2">SUM(B67,D67,F67,H67,J67,L67,N67,P67,R67,T67,V67, X67,Z67)</f>
        <v>7</v>
      </c>
      <c r="AC67" s="33">
        <f t="shared" ref="AC67" si="3">SUM(C67,E67,G67,I67,K67,M67,O67,Q67,S67,U67,W67,Y67,AA67)</f>
        <v>1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x14ac:dyDescent="0.25">
      <c r="A68" s="47" t="s">
        <v>99</v>
      </c>
      <c r="B68" s="8"/>
      <c r="C68" s="8"/>
      <c r="D68" s="8">
        <v>3</v>
      </c>
      <c r="E68" s="8">
        <v>3</v>
      </c>
      <c r="F68" s="60"/>
      <c r="G68" s="6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5"/>
      <c r="Y68" s="35"/>
      <c r="Z68" s="33"/>
      <c r="AA68" s="33"/>
      <c r="AB68" s="33">
        <f>SUM(B68,D68,F68,H68,J68,L68,N68,P68,R68,T68,V68, X68,Z68)</f>
        <v>3</v>
      </c>
      <c r="AC68" s="33">
        <f>SUM(C68,E68,G68,I68,K68,M68,O68,Q68,S68,U68,W68,Y68,AA68)</f>
        <v>3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51.75" x14ac:dyDescent="0.25">
      <c r="A69" s="47" t="s">
        <v>100</v>
      </c>
      <c r="B69" s="8"/>
      <c r="C69" s="8"/>
      <c r="D69" s="8"/>
      <c r="E69" s="8">
        <v>5</v>
      </c>
      <c r="F69" s="60"/>
      <c r="G69" s="6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5"/>
      <c r="Y69" s="35"/>
      <c r="Z69" s="33"/>
      <c r="AA69" s="33"/>
      <c r="AB69" s="33">
        <f t="shared" ref="AB69:AB72" si="4">SUM(B69,D69,F69,H69,J69,L69,N69,P69,R69,T69,V69, X69,Z69)</f>
        <v>0</v>
      </c>
      <c r="AC69" s="33">
        <f t="shared" ref="AC69:AC72" si="5">SUM(C69,E69,G69,I69,K69,M69,O69,Q69,S69,U69,W69,Y69,AA69)</f>
        <v>5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26.25" x14ac:dyDescent="0.25">
      <c r="A70" s="47" t="s">
        <v>102</v>
      </c>
      <c r="B70" s="8"/>
      <c r="C70" s="8"/>
      <c r="D70" s="8"/>
      <c r="E70" s="8">
        <v>1</v>
      </c>
      <c r="F70" s="60"/>
      <c r="G70" s="6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0"/>
      <c r="Y70" s="30"/>
      <c r="Z70" s="33"/>
      <c r="AA70" s="33"/>
      <c r="AB70" s="33">
        <f t="shared" si="4"/>
        <v>0</v>
      </c>
      <c r="AC70" s="33">
        <f t="shared" si="5"/>
        <v>1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ht="26.25" x14ac:dyDescent="0.25">
      <c r="A71" s="47" t="s">
        <v>103</v>
      </c>
      <c r="B71" s="8"/>
      <c r="C71" s="8"/>
      <c r="D71" s="8"/>
      <c r="E71" s="8">
        <v>1</v>
      </c>
      <c r="F71" s="60"/>
      <c r="G71" s="6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0"/>
      <c r="Y71" s="30"/>
      <c r="Z71" s="33"/>
      <c r="AA71" s="33"/>
      <c r="AB71" s="33">
        <f t="shared" si="4"/>
        <v>0</v>
      </c>
      <c r="AC71" s="33">
        <f t="shared" si="5"/>
        <v>1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x14ac:dyDescent="0.25">
      <c r="A72" s="48" t="s">
        <v>71</v>
      </c>
      <c r="B72" s="28">
        <v>1</v>
      </c>
      <c r="C72" s="28">
        <v>0</v>
      </c>
      <c r="D72" s="3"/>
      <c r="E72" s="3"/>
      <c r="F72" s="60"/>
      <c r="G72" s="6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1"/>
      <c r="Y72" s="11"/>
      <c r="Z72" s="33"/>
      <c r="AA72" s="33"/>
      <c r="AB72" s="33">
        <f t="shared" si="4"/>
        <v>1</v>
      </c>
      <c r="AC72" s="33">
        <f t="shared" si="5"/>
        <v>0</v>
      </c>
    </row>
    <row r="73" spans="1:74" x14ac:dyDescent="0.25">
      <c r="A73" s="49" t="s">
        <v>5</v>
      </c>
      <c r="B73" s="4">
        <f t="shared" ref="B73:W73" si="6">SUM(B3:B72)</f>
        <v>78</v>
      </c>
      <c r="C73" s="4">
        <f t="shared" si="6"/>
        <v>23</v>
      </c>
      <c r="D73" s="4">
        <f t="shared" si="6"/>
        <v>220</v>
      </c>
      <c r="E73" s="4">
        <f t="shared" si="6"/>
        <v>87</v>
      </c>
      <c r="F73" s="61">
        <v>44</v>
      </c>
      <c r="G73" s="61">
        <v>17</v>
      </c>
      <c r="H73" s="4">
        <f t="shared" si="6"/>
        <v>75</v>
      </c>
      <c r="I73" s="4">
        <f t="shared" si="6"/>
        <v>10</v>
      </c>
      <c r="J73" s="4">
        <f t="shared" si="6"/>
        <v>45</v>
      </c>
      <c r="K73" s="4">
        <f t="shared" si="6"/>
        <v>15</v>
      </c>
      <c r="L73" s="4">
        <f t="shared" si="6"/>
        <v>16</v>
      </c>
      <c r="M73" s="4">
        <f t="shared" si="6"/>
        <v>2</v>
      </c>
      <c r="N73" s="4">
        <f t="shared" si="6"/>
        <v>19</v>
      </c>
      <c r="O73" s="4">
        <f t="shared" si="6"/>
        <v>6</v>
      </c>
      <c r="P73" s="4">
        <f t="shared" si="6"/>
        <v>15</v>
      </c>
      <c r="Q73" s="4">
        <f t="shared" si="6"/>
        <v>5</v>
      </c>
      <c r="R73" s="4">
        <f t="shared" si="6"/>
        <v>252</v>
      </c>
      <c r="S73" s="4">
        <f t="shared" si="6"/>
        <v>61</v>
      </c>
      <c r="T73" s="4">
        <f t="shared" si="6"/>
        <v>0</v>
      </c>
      <c r="U73" s="4">
        <f t="shared" si="6"/>
        <v>0</v>
      </c>
      <c r="V73" s="4">
        <f t="shared" si="6"/>
        <v>7</v>
      </c>
      <c r="W73" s="4">
        <f t="shared" si="6"/>
        <v>4</v>
      </c>
      <c r="X73" s="10">
        <f>SUM(X3:X72)</f>
        <v>22</v>
      </c>
      <c r="Y73" s="10">
        <f>SUM(Y3:Y72)</f>
        <v>4</v>
      </c>
      <c r="Z73" s="33"/>
      <c r="AA73" s="33"/>
      <c r="AB73" s="33">
        <f>SUM(AB3:AB72)</f>
        <v>794</v>
      </c>
      <c r="AC73" s="33">
        <f>SUM(AC3:AC72)</f>
        <v>234</v>
      </c>
    </row>
  </sheetData>
  <mergeCells count="16">
    <mergeCell ref="J1:K1"/>
    <mergeCell ref="A1:A2"/>
    <mergeCell ref="B1:C1"/>
    <mergeCell ref="D1:E1"/>
    <mergeCell ref="F1:G1"/>
    <mergeCell ref="H1:I1"/>
    <mergeCell ref="Z1:AA1"/>
    <mergeCell ref="AB1:AB2"/>
    <mergeCell ref="AC1:AC2"/>
    <mergeCell ref="L1:M1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opLeftCell="C10" zoomScale="84" zoomScaleNormal="84" workbookViewId="0">
      <selection activeCell="AC4" sqref="AC4:AC20"/>
    </sheetView>
  </sheetViews>
  <sheetFormatPr defaultRowHeight="15" x14ac:dyDescent="0.25"/>
  <cols>
    <col min="1" max="1" width="48.7109375" style="26" customWidth="1"/>
    <col min="2" max="2" width="8.140625" customWidth="1"/>
    <col min="3" max="3" width="7.85546875" customWidth="1"/>
    <col min="4" max="4" width="8.7109375" customWidth="1"/>
    <col min="5" max="5" width="8" customWidth="1"/>
    <col min="6" max="6" width="8.85546875" customWidth="1"/>
    <col min="7" max="7" width="7.28515625" customWidth="1"/>
    <col min="8" max="8" width="8" customWidth="1"/>
    <col min="9" max="9" width="7.42578125" customWidth="1"/>
    <col min="10" max="10" width="7.5703125" customWidth="1"/>
    <col min="11" max="11" width="8.28515625" customWidth="1"/>
    <col min="12" max="12" width="7.28515625" customWidth="1"/>
    <col min="14" max="14" width="8" customWidth="1"/>
    <col min="28" max="28" width="11.140625" customWidth="1"/>
  </cols>
  <sheetData>
    <row r="1" spans="1:29" ht="28.5" customHeight="1" x14ac:dyDescent="0.25">
      <c r="A1" s="58" t="s">
        <v>0</v>
      </c>
      <c r="B1" s="52" t="s">
        <v>6</v>
      </c>
      <c r="C1" s="53"/>
      <c r="D1" s="52" t="s">
        <v>7</v>
      </c>
      <c r="E1" s="53"/>
      <c r="F1" s="52" t="s">
        <v>8</v>
      </c>
      <c r="G1" s="53"/>
      <c r="H1" s="52" t="s">
        <v>9</v>
      </c>
      <c r="I1" s="53"/>
      <c r="J1" s="52" t="s">
        <v>10</v>
      </c>
      <c r="K1" s="53"/>
      <c r="L1" s="52" t="s">
        <v>11</v>
      </c>
      <c r="M1" s="53"/>
      <c r="N1" s="52" t="s">
        <v>12</v>
      </c>
      <c r="O1" s="53"/>
      <c r="P1" s="52" t="s">
        <v>13</v>
      </c>
      <c r="Q1" s="53"/>
      <c r="R1" s="52" t="s">
        <v>14</v>
      </c>
      <c r="S1" s="53"/>
      <c r="T1" s="52" t="s">
        <v>15</v>
      </c>
      <c r="U1" s="53"/>
      <c r="V1" s="52" t="s">
        <v>16</v>
      </c>
      <c r="W1" s="53"/>
      <c r="X1" s="52" t="s">
        <v>75</v>
      </c>
      <c r="Y1" s="53"/>
      <c r="Z1" s="52" t="s">
        <v>76</v>
      </c>
      <c r="AA1" s="53"/>
      <c r="AB1" s="54" t="s">
        <v>24</v>
      </c>
      <c r="AC1" s="55" t="s">
        <v>25</v>
      </c>
    </row>
    <row r="2" spans="1:29" ht="28.5" customHeight="1" x14ac:dyDescent="0.25">
      <c r="A2" s="59"/>
      <c r="B2" s="3" t="s">
        <v>26</v>
      </c>
      <c r="C2" s="7" t="s">
        <v>27</v>
      </c>
      <c r="D2" s="3" t="s">
        <v>26</v>
      </c>
      <c r="E2" s="7" t="s">
        <v>27</v>
      </c>
      <c r="F2" s="3" t="s">
        <v>26</v>
      </c>
      <c r="G2" s="7" t="s">
        <v>27</v>
      </c>
      <c r="H2" s="3" t="s">
        <v>26</v>
      </c>
      <c r="I2" s="7" t="s">
        <v>27</v>
      </c>
      <c r="J2" s="3" t="s">
        <v>26</v>
      </c>
      <c r="K2" s="7" t="s">
        <v>27</v>
      </c>
      <c r="L2" s="3" t="s">
        <v>26</v>
      </c>
      <c r="M2" s="7" t="s">
        <v>27</v>
      </c>
      <c r="N2" s="3" t="s">
        <v>26</v>
      </c>
      <c r="O2" s="7" t="s">
        <v>27</v>
      </c>
      <c r="P2" s="3" t="s">
        <v>26</v>
      </c>
      <c r="Q2" s="7" t="s">
        <v>27</v>
      </c>
      <c r="R2" s="3" t="s">
        <v>26</v>
      </c>
      <c r="S2" s="7" t="s">
        <v>27</v>
      </c>
      <c r="T2" s="3" t="s">
        <v>26</v>
      </c>
      <c r="U2" s="7" t="s">
        <v>27</v>
      </c>
      <c r="V2" s="3" t="s">
        <v>26</v>
      </c>
      <c r="W2" s="18" t="s">
        <v>27</v>
      </c>
      <c r="X2" s="3" t="s">
        <v>26</v>
      </c>
      <c r="Y2" s="17" t="s">
        <v>27</v>
      </c>
      <c r="Z2" s="3" t="s">
        <v>26</v>
      </c>
      <c r="AA2" s="7" t="s">
        <v>27</v>
      </c>
      <c r="AB2" s="54"/>
      <c r="AC2" s="55"/>
    </row>
    <row r="3" spans="1:29" x14ac:dyDescent="0.25">
      <c r="A3" s="3" t="s">
        <v>29</v>
      </c>
      <c r="B3" s="3"/>
      <c r="C3" s="17"/>
      <c r="D3" s="3"/>
      <c r="E3" s="7"/>
      <c r="F3" s="3"/>
      <c r="G3" s="7"/>
      <c r="H3" s="19">
        <v>3</v>
      </c>
      <c r="I3" s="20">
        <v>1</v>
      </c>
      <c r="J3" s="3"/>
      <c r="K3" s="7"/>
      <c r="L3" s="3"/>
      <c r="M3" s="7"/>
      <c r="N3" s="3"/>
      <c r="O3" s="7"/>
      <c r="P3" s="3"/>
      <c r="Q3" s="7"/>
      <c r="R3" s="3"/>
      <c r="S3" s="7"/>
      <c r="T3" s="3"/>
      <c r="U3" s="7"/>
      <c r="V3" s="18"/>
      <c r="W3" s="18"/>
      <c r="X3" s="17"/>
      <c r="Y3" s="17"/>
      <c r="Z3" s="3"/>
      <c r="AA3" s="7"/>
      <c r="AB3" s="9">
        <f>SUM(B3,D3,F3,H3,J3,L3,N3,P3,R3,T3,V3, X3,Z3)</f>
        <v>3</v>
      </c>
      <c r="AC3" s="9">
        <f>SUM(C3,E3,G3,I3,K3,M3,O3,Q3,S3,U3,W3,Y3,AA3)</f>
        <v>1</v>
      </c>
    </row>
    <row r="4" spans="1:29" x14ac:dyDescent="0.25">
      <c r="A4" s="3" t="s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40">
        <f t="shared" ref="AB4:AB67" si="0">SUM(B4,D4,F4,H4,J4,L4,N4,P4,R4,T4,V4, X4,Z4)</f>
        <v>0</v>
      </c>
      <c r="AC4" s="23">
        <f>SUM(C4,E4,G4,I4,K4,M4,O4,Q4,S4,U4,W4,Y4,AA4)</f>
        <v>0</v>
      </c>
    </row>
    <row r="5" spans="1:29" ht="59.25" customHeight="1" x14ac:dyDescent="0.25">
      <c r="A5" s="3" t="s">
        <v>31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0">
        <f t="shared" si="0"/>
        <v>0</v>
      </c>
      <c r="AC5" s="40">
        <f t="shared" ref="AC5:AC20" si="1">SUM(C5,E5,G5,I5,K5,M5,O5,Q5,S5,U5,W5,Y5,AA5)</f>
        <v>0</v>
      </c>
    </row>
    <row r="6" spans="1:29" ht="25.5" x14ac:dyDescent="0.25">
      <c r="A6" s="3" t="s">
        <v>17</v>
      </c>
      <c r="B6" s="6"/>
      <c r="C6" s="6"/>
      <c r="D6" s="6"/>
      <c r="E6" s="6"/>
      <c r="F6" s="6"/>
      <c r="G6" s="6"/>
      <c r="H6" s="21">
        <v>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40">
        <f t="shared" si="0"/>
        <v>9</v>
      </c>
      <c r="AC6" s="40">
        <f t="shared" si="1"/>
        <v>0</v>
      </c>
    </row>
    <row r="7" spans="1:29" x14ac:dyDescent="0.25">
      <c r="A7" s="3" t="s">
        <v>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40">
        <f t="shared" si="0"/>
        <v>0</v>
      </c>
      <c r="AC7" s="40">
        <f t="shared" si="1"/>
        <v>0</v>
      </c>
    </row>
    <row r="8" spans="1:29" ht="25.5" x14ac:dyDescent="0.25">
      <c r="A8" s="3" t="s">
        <v>41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40">
        <f t="shared" si="0"/>
        <v>0</v>
      </c>
      <c r="AC8" s="40">
        <f t="shared" si="1"/>
        <v>0</v>
      </c>
    </row>
    <row r="9" spans="1:29" x14ac:dyDescent="0.25">
      <c r="A9" s="3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40">
        <f t="shared" si="0"/>
        <v>0</v>
      </c>
      <c r="AC9" s="40">
        <f t="shared" si="1"/>
        <v>0</v>
      </c>
    </row>
    <row r="10" spans="1:29" x14ac:dyDescent="0.25">
      <c r="A10" s="3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0">
        <f t="shared" si="0"/>
        <v>0</v>
      </c>
      <c r="AC10" s="40">
        <f>SUM(C10,E10,G10,I10,K10,M10,O10,Q10,S10,U10,W10,Y10,AA10)</f>
        <v>0</v>
      </c>
    </row>
    <row r="11" spans="1:29" ht="39" customHeight="1" x14ac:dyDescent="0.25">
      <c r="A11" s="3" t="s">
        <v>69</v>
      </c>
      <c r="B11" s="6">
        <v>1</v>
      </c>
      <c r="C11" s="6">
        <v>0</v>
      </c>
      <c r="D11" s="6">
        <v>46</v>
      </c>
      <c r="E11" s="6"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40">
        <f t="shared" si="0"/>
        <v>47</v>
      </c>
      <c r="AC11" s="40">
        <f t="shared" si="1"/>
        <v>7</v>
      </c>
    </row>
    <row r="12" spans="1:29" ht="35.25" customHeight="1" x14ac:dyDescent="0.25">
      <c r="A12" s="3" t="s">
        <v>35</v>
      </c>
      <c r="B12" s="6"/>
      <c r="C12" s="6"/>
      <c r="D12" s="6">
        <v>6</v>
      </c>
      <c r="E12" s="6">
        <v>4</v>
      </c>
      <c r="F12" s="6">
        <v>5</v>
      </c>
      <c r="G12" s="6"/>
      <c r="H12" s="21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0">
        <f t="shared" si="0"/>
        <v>12</v>
      </c>
      <c r="AC12" s="40">
        <f t="shared" si="1"/>
        <v>4</v>
      </c>
    </row>
    <row r="13" spans="1:29" ht="35.25" customHeight="1" x14ac:dyDescent="0.25">
      <c r="A13" s="3" t="s">
        <v>42</v>
      </c>
      <c r="B13" s="6"/>
      <c r="C13" s="6"/>
      <c r="D13" s="6"/>
      <c r="E13" s="6"/>
      <c r="F13" s="6">
        <v>3</v>
      </c>
      <c r="G13" s="6">
        <v>2</v>
      </c>
      <c r="H13" s="6"/>
      <c r="I13" s="6"/>
      <c r="J13" s="6"/>
      <c r="K13" s="6"/>
      <c r="L13" s="6">
        <v>1</v>
      </c>
      <c r="M13" s="6"/>
      <c r="N13" s="6"/>
      <c r="O13" s="6"/>
      <c r="P13" s="6"/>
      <c r="Q13" s="6"/>
      <c r="R13" s="6"/>
      <c r="S13" s="6"/>
      <c r="T13" s="6"/>
      <c r="U13" s="6"/>
      <c r="V13" s="6">
        <v>1</v>
      </c>
      <c r="W13" s="6"/>
      <c r="X13" s="6"/>
      <c r="Y13" s="6"/>
      <c r="Z13" s="6"/>
      <c r="AA13" s="6"/>
      <c r="AB13" s="40">
        <f t="shared" si="0"/>
        <v>5</v>
      </c>
      <c r="AC13" s="40">
        <f t="shared" si="1"/>
        <v>2</v>
      </c>
    </row>
    <row r="14" spans="1:29" ht="35.25" customHeight="1" x14ac:dyDescent="0.25">
      <c r="A14" s="3" t="s">
        <v>36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40">
        <f t="shared" si="0"/>
        <v>0</v>
      </c>
      <c r="AC14" s="40">
        <f t="shared" si="1"/>
        <v>0</v>
      </c>
    </row>
    <row r="15" spans="1:29" x14ac:dyDescent="0.25">
      <c r="A15" s="3" t="s">
        <v>37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40">
        <f t="shared" si="0"/>
        <v>0</v>
      </c>
      <c r="AC15" s="40">
        <f>SUM(C15,E15,G15,I15,K15,M15,O15,Q15,S15,U15,W15,Y15,AA15)</f>
        <v>0</v>
      </c>
    </row>
    <row r="16" spans="1:29" ht="42" customHeight="1" x14ac:dyDescent="0.25">
      <c r="A16" s="3" t="s">
        <v>38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40">
        <f>SUM(B16,D16,F16,H16,J16,L16,N16,P16,R16,T16,V16, X16,Z16)</f>
        <v>0</v>
      </c>
      <c r="AC16" s="40">
        <f t="shared" si="1"/>
        <v>0</v>
      </c>
    </row>
    <row r="17" spans="1:29" ht="42" customHeight="1" x14ac:dyDescent="0.25">
      <c r="A17" s="3" t="s">
        <v>39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40">
        <f t="shared" si="0"/>
        <v>0</v>
      </c>
      <c r="AC17" s="40">
        <f t="shared" si="1"/>
        <v>0</v>
      </c>
    </row>
    <row r="18" spans="1:29" ht="42" customHeight="1" x14ac:dyDescent="0.25">
      <c r="A18" s="3" t="s">
        <v>40</v>
      </c>
      <c r="B18" s="8">
        <v>5</v>
      </c>
      <c r="C18" s="8">
        <v>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40">
        <f t="shared" si="0"/>
        <v>5</v>
      </c>
      <c r="AC18" s="40">
        <f t="shared" si="1"/>
        <v>4</v>
      </c>
    </row>
    <row r="19" spans="1:29" ht="42" customHeight="1" x14ac:dyDescent="0.25">
      <c r="A19" s="3" t="s">
        <v>43</v>
      </c>
      <c r="B19" s="8">
        <v>1</v>
      </c>
      <c r="C19" s="8">
        <v>0</v>
      </c>
      <c r="D19" s="8"/>
      <c r="E19" s="8"/>
      <c r="F19" s="8"/>
      <c r="G19" s="8"/>
      <c r="H19" s="22">
        <v>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40">
        <f t="shared" si="0"/>
        <v>3</v>
      </c>
      <c r="AC19" s="40">
        <f t="shared" si="1"/>
        <v>0</v>
      </c>
    </row>
    <row r="20" spans="1:29" ht="42" customHeight="1" x14ac:dyDescent="0.25">
      <c r="A20" s="24" t="s">
        <v>70</v>
      </c>
      <c r="B20" s="8">
        <v>6</v>
      </c>
      <c r="C20" s="8">
        <v>3</v>
      </c>
      <c r="D20" s="8">
        <v>40</v>
      </c>
      <c r="E20" s="8">
        <v>16</v>
      </c>
      <c r="F20" s="8"/>
      <c r="G20" s="8"/>
      <c r="H20" s="22">
        <v>17</v>
      </c>
      <c r="I20" s="8"/>
      <c r="J20" s="8"/>
      <c r="K20" s="8"/>
      <c r="L20" s="8">
        <v>1</v>
      </c>
      <c r="M20" s="8"/>
      <c r="N20" s="8"/>
      <c r="O20" s="8"/>
      <c r="P20" s="8"/>
      <c r="Q20" s="8"/>
      <c r="R20" s="8">
        <v>195</v>
      </c>
      <c r="S20" s="8">
        <v>80</v>
      </c>
      <c r="T20" s="8"/>
      <c r="U20" s="8"/>
      <c r="V20" s="8"/>
      <c r="W20" s="8"/>
      <c r="X20" s="8"/>
      <c r="Y20" s="8"/>
      <c r="Z20" s="8"/>
      <c r="AA20" s="8"/>
      <c r="AB20" s="40">
        <f t="shared" si="0"/>
        <v>259</v>
      </c>
      <c r="AC20" s="40">
        <f t="shared" si="1"/>
        <v>99</v>
      </c>
    </row>
    <row r="21" spans="1:29" ht="42" customHeight="1" x14ac:dyDescent="0.25">
      <c r="A21" s="3" t="s">
        <v>68</v>
      </c>
      <c r="B21" s="8"/>
      <c r="C21" s="8"/>
      <c r="D21" s="8">
        <v>23</v>
      </c>
      <c r="E21" s="8">
        <v>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40">
        <f t="shared" si="0"/>
        <v>23</v>
      </c>
      <c r="AC21" s="23">
        <f t="shared" ref="AC21:AC67" si="2">SUM(C21,E21,G21,I21,K21,M21,O21,Q21,S21,U21,W21,Y21,AA21)</f>
        <v>4</v>
      </c>
    </row>
    <row r="22" spans="1:29" ht="66" customHeight="1" x14ac:dyDescent="0.25">
      <c r="A22" s="3" t="s">
        <v>45</v>
      </c>
      <c r="B22" s="6"/>
      <c r="C22" s="6"/>
      <c r="D22" s="6">
        <v>17</v>
      </c>
      <c r="E22" s="6">
        <v>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40">
        <f>SUM(B22,D22,F22,H22,J22,L22,N22,P22,R22,T22,V22, X22,Z22)</f>
        <v>17</v>
      </c>
      <c r="AC22" s="23">
        <f t="shared" si="2"/>
        <v>4</v>
      </c>
    </row>
    <row r="23" spans="1:29" ht="28.5" customHeight="1" x14ac:dyDescent="0.25">
      <c r="A23" s="28" t="s">
        <v>71</v>
      </c>
      <c r="B23" s="29">
        <v>1</v>
      </c>
      <c r="C23" s="29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40">
        <f t="shared" si="0"/>
        <v>1</v>
      </c>
      <c r="AC23" s="23">
        <f t="shared" si="2"/>
        <v>1</v>
      </c>
    </row>
    <row r="24" spans="1:29" ht="30" customHeight="1" x14ac:dyDescent="0.25">
      <c r="A24" s="28" t="s">
        <v>72</v>
      </c>
      <c r="B24" s="28">
        <v>3</v>
      </c>
      <c r="C24" s="28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40">
        <f t="shared" si="0"/>
        <v>3</v>
      </c>
      <c r="AC24" s="23">
        <f t="shared" si="2"/>
        <v>1</v>
      </c>
    </row>
    <row r="25" spans="1:29" ht="25.5" customHeight="1" x14ac:dyDescent="0.25">
      <c r="A25" s="28" t="s">
        <v>73</v>
      </c>
      <c r="B25" s="28">
        <v>1</v>
      </c>
      <c r="C25" s="28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0">
        <f t="shared" si="0"/>
        <v>1</v>
      </c>
      <c r="AC25" s="23">
        <f t="shared" si="2"/>
        <v>1</v>
      </c>
    </row>
    <row r="26" spans="1:29" ht="30.75" customHeight="1" x14ac:dyDescent="0.25">
      <c r="A26" s="28" t="s">
        <v>74</v>
      </c>
      <c r="B26" s="28">
        <v>72</v>
      </c>
      <c r="C26" s="28">
        <v>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40">
        <f t="shared" si="0"/>
        <v>72</v>
      </c>
      <c r="AC26" s="23">
        <f t="shared" si="2"/>
        <v>4</v>
      </c>
    </row>
    <row r="27" spans="1:29" ht="23.25" customHeight="1" x14ac:dyDescent="0.25">
      <c r="A27" s="3" t="s">
        <v>77</v>
      </c>
      <c r="B27" s="6"/>
      <c r="C27" s="6"/>
      <c r="D27" s="6"/>
      <c r="E27" s="6"/>
      <c r="F27" s="6"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40">
        <f t="shared" si="0"/>
        <v>1</v>
      </c>
      <c r="AC27" s="23">
        <f t="shared" si="2"/>
        <v>0</v>
      </c>
    </row>
    <row r="28" spans="1:29" ht="23.25" customHeight="1" x14ac:dyDescent="0.25">
      <c r="A28" s="3" t="s">
        <v>78</v>
      </c>
      <c r="B28" s="3"/>
      <c r="C28" s="3"/>
      <c r="D28" s="3"/>
      <c r="E28" s="3"/>
      <c r="F28" s="3">
        <v>6</v>
      </c>
      <c r="G28" s="3">
        <v>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40">
        <f t="shared" si="0"/>
        <v>6</v>
      </c>
      <c r="AC28" s="23">
        <f t="shared" si="2"/>
        <v>6</v>
      </c>
    </row>
    <row r="29" spans="1:29" ht="22.5" customHeight="1" x14ac:dyDescent="0.25">
      <c r="A29" s="3" t="s">
        <v>46</v>
      </c>
      <c r="B29" s="21"/>
      <c r="C29" s="21"/>
      <c r="D29" s="21">
        <v>11</v>
      </c>
      <c r="E29" s="21"/>
      <c r="F29" s="21"/>
      <c r="G29" s="21"/>
      <c r="H29" s="21">
        <v>3</v>
      </c>
      <c r="I29" s="21">
        <v>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40">
        <f t="shared" si="0"/>
        <v>14</v>
      </c>
      <c r="AC29" s="23">
        <f t="shared" si="2"/>
        <v>1</v>
      </c>
    </row>
    <row r="30" spans="1:29" ht="22.5" customHeight="1" x14ac:dyDescent="0.25">
      <c r="A30" s="3" t="s">
        <v>59</v>
      </c>
      <c r="B30" s="21"/>
      <c r="C30" s="21"/>
      <c r="D30" s="21">
        <v>10</v>
      </c>
      <c r="E30" s="21">
        <v>2</v>
      </c>
      <c r="F30" s="21"/>
      <c r="G30" s="21"/>
      <c r="H30" s="21"/>
      <c r="I30" s="21"/>
      <c r="J30" s="6">
        <v>2</v>
      </c>
      <c r="K30" s="6">
        <v>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40">
        <f>SUM(B30,D30,F30,H30,J30,L30,N30,P30,R30,T30,V30, X30,Z30)</f>
        <v>12</v>
      </c>
      <c r="AC30" s="23">
        <f t="shared" si="2"/>
        <v>4</v>
      </c>
    </row>
    <row r="31" spans="1:29" ht="22.5" customHeight="1" x14ac:dyDescent="0.25">
      <c r="A31" s="3" t="s">
        <v>65</v>
      </c>
      <c r="B31" s="21"/>
      <c r="C31" s="21"/>
      <c r="D31" s="21"/>
      <c r="E31" s="21"/>
      <c r="F31" s="21"/>
      <c r="G31" s="21"/>
      <c r="H31" s="21"/>
      <c r="I31" s="21"/>
      <c r="J31" s="6">
        <v>2</v>
      </c>
      <c r="K31" s="6">
        <v>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0">
        <f t="shared" si="0"/>
        <v>2</v>
      </c>
      <c r="AC31" s="23">
        <f t="shared" si="2"/>
        <v>2</v>
      </c>
    </row>
    <row r="32" spans="1:29" ht="22.5" customHeight="1" x14ac:dyDescent="0.25">
      <c r="A32" s="3" t="s">
        <v>53</v>
      </c>
      <c r="B32" s="21"/>
      <c r="C32" s="21"/>
      <c r="D32" s="21">
        <v>21</v>
      </c>
      <c r="E32" s="21"/>
      <c r="F32" s="21"/>
      <c r="G32" s="21"/>
      <c r="H32" s="21"/>
      <c r="I32" s="21"/>
      <c r="J32" s="6">
        <v>4</v>
      </c>
      <c r="K32" s="6"/>
      <c r="L32" s="6"/>
      <c r="M32" s="6"/>
      <c r="N32" s="6"/>
      <c r="O32" s="6"/>
      <c r="P32" s="6">
        <v>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40">
        <f t="shared" si="0"/>
        <v>26</v>
      </c>
      <c r="AC32" s="23">
        <f t="shared" si="2"/>
        <v>0</v>
      </c>
    </row>
    <row r="33" spans="1:29" ht="22.5" customHeight="1" x14ac:dyDescent="0.25">
      <c r="A33" s="3" t="s">
        <v>61</v>
      </c>
      <c r="B33" s="21"/>
      <c r="C33" s="21"/>
      <c r="D33" s="21"/>
      <c r="E33" s="21">
        <v>2</v>
      </c>
      <c r="F33" s="21"/>
      <c r="G33" s="21"/>
      <c r="H33" s="21"/>
      <c r="I33" s="21"/>
      <c r="J33" s="6">
        <v>7</v>
      </c>
      <c r="K33" s="6">
        <v>1</v>
      </c>
      <c r="L33" s="6"/>
      <c r="M33" s="6"/>
      <c r="N33" s="6"/>
      <c r="O33" s="6">
        <v>1</v>
      </c>
      <c r="P33" s="6"/>
      <c r="Q33" s="6"/>
      <c r="R33" s="6"/>
      <c r="S33" s="6"/>
      <c r="T33" s="6"/>
      <c r="U33" s="6"/>
      <c r="V33" s="6">
        <v>3</v>
      </c>
      <c r="W33" s="6">
        <v>3</v>
      </c>
      <c r="X33" s="6"/>
      <c r="Y33" s="6"/>
      <c r="Z33" s="6"/>
      <c r="AA33" s="6"/>
      <c r="AB33" s="40">
        <f t="shared" si="0"/>
        <v>10</v>
      </c>
      <c r="AC33" s="23">
        <f t="shared" si="2"/>
        <v>7</v>
      </c>
    </row>
    <row r="34" spans="1:29" ht="22.5" customHeight="1" x14ac:dyDescent="0.25">
      <c r="A34" s="3" t="s">
        <v>56</v>
      </c>
      <c r="B34" s="21"/>
      <c r="C34" s="21"/>
      <c r="D34" s="21"/>
      <c r="E34" s="21"/>
      <c r="F34" s="21"/>
      <c r="G34" s="21"/>
      <c r="H34" s="21"/>
      <c r="I34" s="21"/>
      <c r="J34" s="6">
        <v>9</v>
      </c>
      <c r="K34" s="6">
        <v>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40">
        <f t="shared" si="0"/>
        <v>9</v>
      </c>
      <c r="AC34" s="23">
        <f t="shared" si="2"/>
        <v>2</v>
      </c>
    </row>
    <row r="35" spans="1:29" ht="22.5" customHeight="1" x14ac:dyDescent="0.25">
      <c r="A35" s="3" t="s">
        <v>22</v>
      </c>
      <c r="B35" s="21"/>
      <c r="C35" s="21"/>
      <c r="D35" s="21">
        <v>2</v>
      </c>
      <c r="E35" s="21"/>
      <c r="F35" s="21"/>
      <c r="G35" s="21"/>
      <c r="H35" s="21"/>
      <c r="I35" s="21"/>
      <c r="J35" s="6">
        <v>15</v>
      </c>
      <c r="K35" s="6">
        <v>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40">
        <f t="shared" si="0"/>
        <v>17</v>
      </c>
      <c r="AC35" s="23">
        <f t="shared" si="2"/>
        <v>5</v>
      </c>
    </row>
    <row r="36" spans="1:29" ht="22.5" customHeight="1" x14ac:dyDescent="0.25">
      <c r="A36" s="3" t="s">
        <v>4</v>
      </c>
      <c r="B36" s="21"/>
      <c r="C36" s="21"/>
      <c r="D36" s="21"/>
      <c r="E36" s="21"/>
      <c r="F36" s="21"/>
      <c r="G36" s="21"/>
      <c r="H36" s="21"/>
      <c r="I36" s="21"/>
      <c r="J36" s="6">
        <v>1</v>
      </c>
      <c r="K36" s="6">
        <v>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40">
        <f t="shared" si="0"/>
        <v>1</v>
      </c>
      <c r="AC36" s="23">
        <f t="shared" si="2"/>
        <v>1</v>
      </c>
    </row>
    <row r="37" spans="1:29" ht="22.5" customHeight="1" x14ac:dyDescent="0.25">
      <c r="A37" s="3" t="s">
        <v>79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  <c r="M37" s="6">
        <v>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40">
        <f t="shared" si="0"/>
        <v>1</v>
      </c>
      <c r="AC37" s="23">
        <f t="shared" si="2"/>
        <v>1</v>
      </c>
    </row>
    <row r="38" spans="1:29" ht="22.5" customHeight="1" x14ac:dyDescent="0.25">
      <c r="A38" s="3" t="s">
        <v>47</v>
      </c>
      <c r="B38" s="3"/>
      <c r="C38" s="18"/>
      <c r="D38" s="3"/>
      <c r="E38" s="18"/>
      <c r="F38" s="3"/>
      <c r="G38" s="18"/>
      <c r="H38" s="3"/>
      <c r="I38" s="18"/>
      <c r="J38" s="3"/>
      <c r="K38" s="18"/>
      <c r="L38" s="3"/>
      <c r="M38" s="18"/>
      <c r="N38" s="3">
        <v>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40">
        <f t="shared" si="0"/>
        <v>1</v>
      </c>
      <c r="AC38" s="23">
        <f t="shared" si="2"/>
        <v>0</v>
      </c>
    </row>
    <row r="39" spans="1:29" ht="22.5" customHeight="1" x14ac:dyDescent="0.25">
      <c r="A39" s="3" t="s">
        <v>18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2</v>
      </c>
      <c r="P39" s="6"/>
      <c r="Q39" s="6"/>
      <c r="R39" s="6"/>
      <c r="S39" s="6"/>
      <c r="T39" s="6"/>
      <c r="U39" s="6"/>
      <c r="V39" s="6">
        <v>1</v>
      </c>
      <c r="W39" s="6"/>
      <c r="X39" s="6">
        <v>1</v>
      </c>
      <c r="Y39" s="6"/>
      <c r="Z39" s="6"/>
      <c r="AA39" s="6"/>
      <c r="AB39" s="40">
        <f t="shared" si="0"/>
        <v>2</v>
      </c>
      <c r="AC39" s="23">
        <f t="shared" si="2"/>
        <v>2</v>
      </c>
    </row>
    <row r="40" spans="1:29" ht="22.5" customHeight="1" x14ac:dyDescent="0.25">
      <c r="A40" s="3" t="s">
        <v>52</v>
      </c>
      <c r="B40" s="6"/>
      <c r="C40" s="6"/>
      <c r="D40" s="6">
        <v>3</v>
      </c>
      <c r="E40" s="6">
        <v>3</v>
      </c>
      <c r="F40" s="6"/>
      <c r="G40" s="6"/>
      <c r="H40" s="6"/>
      <c r="I40" s="6"/>
      <c r="J40" s="6"/>
      <c r="K40" s="6"/>
      <c r="L40" s="6"/>
      <c r="M40" s="6"/>
      <c r="N40" s="6">
        <v>3</v>
      </c>
      <c r="O40" s="6">
        <v>1</v>
      </c>
      <c r="P40" s="6">
        <v>1</v>
      </c>
      <c r="Q40" s="6">
        <v>1</v>
      </c>
      <c r="R40" s="6"/>
      <c r="S40" s="6"/>
      <c r="T40" s="6"/>
      <c r="U40" s="6"/>
      <c r="V40" s="6"/>
      <c r="W40" s="6"/>
      <c r="X40" s="6">
        <v>6</v>
      </c>
      <c r="Y40" s="6">
        <v>1</v>
      </c>
      <c r="Z40" s="6"/>
      <c r="AA40" s="6"/>
      <c r="AB40" s="40">
        <f t="shared" si="0"/>
        <v>13</v>
      </c>
      <c r="AC40" s="23">
        <f t="shared" si="2"/>
        <v>6</v>
      </c>
    </row>
    <row r="41" spans="1:29" ht="22.5" customHeight="1" x14ac:dyDescent="0.25">
      <c r="A41" s="3" t="s">
        <v>48</v>
      </c>
      <c r="B41" s="6"/>
      <c r="C41" s="6"/>
      <c r="D41" s="6">
        <v>5</v>
      </c>
      <c r="E41" s="6"/>
      <c r="F41" s="6"/>
      <c r="G41" s="6"/>
      <c r="H41" s="6"/>
      <c r="I41" s="6"/>
      <c r="J41" s="6"/>
      <c r="K41" s="6"/>
      <c r="L41" s="6"/>
      <c r="M41" s="6"/>
      <c r="N41" s="6">
        <v>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0">
        <f t="shared" si="0"/>
        <v>7</v>
      </c>
      <c r="AC41" s="23">
        <f t="shared" si="2"/>
        <v>0</v>
      </c>
    </row>
    <row r="42" spans="1:29" ht="22.5" customHeight="1" x14ac:dyDescent="0.25">
      <c r="A42" s="3" t="s">
        <v>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0">
        <f t="shared" si="0"/>
        <v>1</v>
      </c>
      <c r="AC42" s="23">
        <f t="shared" si="2"/>
        <v>0</v>
      </c>
    </row>
    <row r="43" spans="1:29" ht="22.5" customHeight="1" x14ac:dyDescent="0.25">
      <c r="A43" s="3" t="s">
        <v>22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3</v>
      </c>
      <c r="O43" s="3">
        <v>2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40">
        <f>SUM(B43,D43,F43,H43,J43,L43,N43,P43,R43,T43,V43, X43,Z43)</f>
        <v>3</v>
      </c>
      <c r="AC43" s="23">
        <f t="shared" si="2"/>
        <v>2</v>
      </c>
    </row>
    <row r="44" spans="1:29" ht="22.5" customHeight="1" x14ac:dyDescent="0.25">
      <c r="A44" s="3" t="s">
        <v>4</v>
      </c>
      <c r="B44" s="3"/>
      <c r="C44" s="3"/>
      <c r="D44" s="3"/>
      <c r="E44" s="3">
        <v>6</v>
      </c>
      <c r="F44" s="3"/>
      <c r="G44" s="3"/>
      <c r="H44" s="3"/>
      <c r="I44" s="3"/>
      <c r="J44" s="3"/>
      <c r="K44" s="3"/>
      <c r="L44" s="3"/>
      <c r="M44" s="3"/>
      <c r="N44" s="3">
        <v>1</v>
      </c>
      <c r="O44" s="3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40">
        <f t="shared" si="0"/>
        <v>1</v>
      </c>
      <c r="AC44" s="23">
        <f t="shared" si="2"/>
        <v>6</v>
      </c>
    </row>
    <row r="45" spans="1:29" ht="22.5" customHeight="1" x14ac:dyDescent="0.25">
      <c r="A45" s="3" t="s">
        <v>80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1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40">
        <f t="shared" si="0"/>
        <v>0</v>
      </c>
      <c r="AC45" s="23">
        <f t="shared" si="2"/>
        <v>1</v>
      </c>
    </row>
    <row r="46" spans="1:29" ht="22.5" customHeight="1" x14ac:dyDescent="0.25">
      <c r="A46" s="3" t="s">
        <v>81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40">
        <f t="shared" si="0"/>
        <v>0</v>
      </c>
      <c r="AC46" s="23">
        <f t="shared" si="2"/>
        <v>2</v>
      </c>
    </row>
    <row r="47" spans="1:29" ht="22.5" customHeight="1" x14ac:dyDescent="0.25">
      <c r="A47" s="24" t="s">
        <v>82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40">
        <f t="shared" si="0"/>
        <v>0</v>
      </c>
      <c r="AC47" s="23">
        <f t="shared" si="2"/>
        <v>2</v>
      </c>
    </row>
    <row r="48" spans="1:29" ht="22.5" customHeight="1" x14ac:dyDescent="0.25">
      <c r="A48" s="3" t="s">
        <v>83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v>10</v>
      </c>
      <c r="Q48" s="6">
        <v>3</v>
      </c>
      <c r="R48" s="6"/>
      <c r="S48" s="6"/>
      <c r="T48" s="6"/>
      <c r="U48" s="6"/>
      <c r="V48" s="6"/>
      <c r="W48" s="6"/>
      <c r="X48" s="6">
        <v>7</v>
      </c>
      <c r="Y48" s="6"/>
      <c r="Z48" s="6"/>
      <c r="AA48" s="6"/>
      <c r="AB48" s="40">
        <f t="shared" si="0"/>
        <v>17</v>
      </c>
      <c r="AC48" s="23">
        <f t="shared" si="2"/>
        <v>3</v>
      </c>
    </row>
    <row r="49" spans="1:29" ht="22.5" customHeight="1" x14ac:dyDescent="0.25">
      <c r="A49" s="3" t="s">
        <v>84</v>
      </c>
      <c r="B49" s="3"/>
      <c r="C49" s="3"/>
      <c r="D49" s="3">
        <v>1</v>
      </c>
      <c r="E49" s="3">
        <v>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2</v>
      </c>
      <c r="Q49" s="3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40">
        <f t="shared" si="0"/>
        <v>3</v>
      </c>
      <c r="AC49" s="23">
        <f t="shared" si="2"/>
        <v>2</v>
      </c>
    </row>
    <row r="50" spans="1:29" ht="22.5" customHeight="1" x14ac:dyDescent="0.25">
      <c r="A50" s="3" t="s">
        <v>17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1</v>
      </c>
      <c r="Q50" s="3">
        <v>1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40">
        <f t="shared" si="0"/>
        <v>1</v>
      </c>
      <c r="AC50" s="23">
        <f t="shared" si="2"/>
        <v>1</v>
      </c>
    </row>
    <row r="51" spans="1:29" ht="22.5" customHeight="1" x14ac:dyDescent="0.25">
      <c r="A51" s="3" t="s">
        <v>85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v>6</v>
      </c>
      <c r="Q51" s="3">
        <v>3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40">
        <f t="shared" si="0"/>
        <v>6</v>
      </c>
      <c r="AC51" s="23">
        <f t="shared" si="2"/>
        <v>3</v>
      </c>
    </row>
    <row r="52" spans="1:29" ht="22.5" customHeight="1" x14ac:dyDescent="0.25">
      <c r="A52" s="25" t="s">
        <v>86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v>3</v>
      </c>
      <c r="Q52" s="3">
        <v>1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40">
        <f>SUM(B52,D52,F52,H52,J52,L52,N52,P52,R52,T52,V52, X52,Z52)</f>
        <v>3</v>
      </c>
      <c r="AC52" s="23">
        <f t="shared" si="2"/>
        <v>1</v>
      </c>
    </row>
    <row r="53" spans="1:29" ht="22.5" customHeight="1" x14ac:dyDescent="0.25">
      <c r="A53" s="3" t="s">
        <v>87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v>104</v>
      </c>
      <c r="S53" s="6">
        <v>35</v>
      </c>
      <c r="T53" s="6"/>
      <c r="U53" s="6"/>
      <c r="V53" s="6"/>
      <c r="W53" s="6"/>
      <c r="X53" s="6"/>
      <c r="Y53" s="6"/>
      <c r="Z53" s="6"/>
      <c r="AA53" s="6"/>
      <c r="AB53" s="40">
        <f t="shared" si="0"/>
        <v>104</v>
      </c>
      <c r="AC53" s="23">
        <f t="shared" si="2"/>
        <v>35</v>
      </c>
    </row>
    <row r="54" spans="1:29" ht="22.5" customHeight="1" x14ac:dyDescent="0.25">
      <c r="A54" s="3" t="s">
        <v>35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v>141</v>
      </c>
      <c r="S54" s="6">
        <v>36</v>
      </c>
      <c r="T54" s="6"/>
      <c r="U54" s="6"/>
      <c r="V54" s="6"/>
      <c r="W54" s="6"/>
      <c r="X54" s="6"/>
      <c r="Y54" s="6"/>
      <c r="Z54" s="6"/>
      <c r="AA54" s="6"/>
      <c r="AB54" s="40">
        <f t="shared" si="0"/>
        <v>141</v>
      </c>
      <c r="AC54" s="23">
        <f t="shared" si="2"/>
        <v>36</v>
      </c>
    </row>
    <row r="55" spans="1:29" ht="22.5" customHeight="1" x14ac:dyDescent="0.25">
      <c r="A55" s="3" t="s">
        <v>88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80</v>
      </c>
      <c r="S55" s="6">
        <v>8</v>
      </c>
      <c r="T55" s="6"/>
      <c r="U55" s="6"/>
      <c r="V55" s="6"/>
      <c r="W55" s="6"/>
      <c r="X55" s="6"/>
      <c r="Y55" s="6"/>
      <c r="Z55" s="6"/>
      <c r="AA55" s="6"/>
      <c r="AB55" s="40">
        <f t="shared" si="0"/>
        <v>80</v>
      </c>
      <c r="AC55" s="23">
        <f t="shared" si="2"/>
        <v>8</v>
      </c>
    </row>
    <row r="56" spans="1:29" ht="22.5" customHeight="1" x14ac:dyDescent="0.25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v>127</v>
      </c>
      <c r="S56" s="3">
        <v>50</v>
      </c>
      <c r="T56" s="6"/>
      <c r="U56" s="6"/>
      <c r="V56" s="6"/>
      <c r="W56" s="6"/>
      <c r="X56" s="6"/>
      <c r="Y56" s="6"/>
      <c r="Z56" s="6"/>
      <c r="AA56" s="6"/>
      <c r="AB56" s="40">
        <f t="shared" si="0"/>
        <v>127</v>
      </c>
      <c r="AC56" s="23">
        <f t="shared" si="2"/>
        <v>50</v>
      </c>
    </row>
    <row r="57" spans="1:29" ht="22.5" customHeight="1" x14ac:dyDescent="0.25">
      <c r="A57" s="3" t="s">
        <v>60</v>
      </c>
      <c r="B57" s="6"/>
      <c r="C57" s="6"/>
      <c r="D57" s="6"/>
      <c r="E57" s="6">
        <v>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1</v>
      </c>
      <c r="W57" s="6">
        <v>1</v>
      </c>
      <c r="X57" s="6"/>
      <c r="Y57" s="6"/>
      <c r="Z57" s="6"/>
      <c r="AA57" s="6"/>
      <c r="AB57" s="40">
        <f t="shared" si="0"/>
        <v>1</v>
      </c>
      <c r="AC57" s="23">
        <f t="shared" si="2"/>
        <v>2</v>
      </c>
    </row>
    <row r="58" spans="1:29" ht="22.5" customHeight="1" x14ac:dyDescent="0.25">
      <c r="A58" s="3" t="s">
        <v>1</v>
      </c>
      <c r="B58" s="6"/>
      <c r="C58" s="6"/>
      <c r="D58" s="6">
        <v>1</v>
      </c>
      <c r="E58" s="6">
        <v>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>
        <v>1</v>
      </c>
      <c r="W58" s="6"/>
      <c r="X58" s="6">
        <v>1</v>
      </c>
      <c r="Y58" s="6">
        <v>1</v>
      </c>
      <c r="Z58" s="6"/>
      <c r="AA58" s="6"/>
      <c r="AB58" s="40">
        <f t="shared" si="0"/>
        <v>3</v>
      </c>
      <c r="AC58" s="23">
        <f t="shared" si="2"/>
        <v>2</v>
      </c>
    </row>
    <row r="59" spans="1:29" ht="22.5" customHeight="1" x14ac:dyDescent="0.25">
      <c r="A59" s="3" t="s">
        <v>28</v>
      </c>
      <c r="B59" s="6"/>
      <c r="C59" s="6"/>
      <c r="D59" s="6">
        <v>1</v>
      </c>
      <c r="E59" s="6">
        <v>3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>
        <v>5</v>
      </c>
      <c r="Y59" s="6"/>
      <c r="Z59" s="6"/>
      <c r="AA59" s="6"/>
      <c r="AB59" s="40">
        <f t="shared" si="0"/>
        <v>6</v>
      </c>
      <c r="AC59" s="23">
        <f t="shared" si="2"/>
        <v>3</v>
      </c>
    </row>
    <row r="60" spans="1:29" ht="22.5" customHeight="1" x14ac:dyDescent="0.25">
      <c r="A60" s="3" t="s">
        <v>22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>
        <v>1</v>
      </c>
      <c r="Y60" s="6">
        <v>1</v>
      </c>
      <c r="Z60" s="6"/>
      <c r="AA60" s="6"/>
      <c r="AB60" s="40">
        <f t="shared" si="0"/>
        <v>1</v>
      </c>
      <c r="AC60" s="23">
        <f t="shared" si="2"/>
        <v>1</v>
      </c>
    </row>
    <row r="61" spans="1:29" ht="22.5" customHeight="1" x14ac:dyDescent="0.25">
      <c r="A61" s="3" t="s">
        <v>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>
        <v>1</v>
      </c>
      <c r="Y61" s="6">
        <v>1</v>
      </c>
      <c r="Z61" s="6"/>
      <c r="AA61" s="6"/>
      <c r="AB61" s="40">
        <f t="shared" si="0"/>
        <v>1</v>
      </c>
      <c r="AC61" s="23">
        <f t="shared" si="2"/>
        <v>1</v>
      </c>
    </row>
    <row r="62" spans="1:29" ht="22.5" customHeight="1" x14ac:dyDescent="0.25">
      <c r="A62" s="3" t="s">
        <v>90</v>
      </c>
      <c r="B62" s="6"/>
      <c r="C62" s="6"/>
      <c r="D62" s="6">
        <v>12</v>
      </c>
      <c r="E62" s="6">
        <v>10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0">
        <f t="shared" si="0"/>
        <v>12</v>
      </c>
      <c r="AC62" s="23">
        <f t="shared" si="2"/>
        <v>10</v>
      </c>
    </row>
    <row r="63" spans="1:29" ht="22.5" customHeight="1" x14ac:dyDescent="0.25">
      <c r="A63" s="3" t="s">
        <v>40</v>
      </c>
      <c r="B63" s="8"/>
      <c r="C63" s="8"/>
      <c r="D63" s="8">
        <v>34</v>
      </c>
      <c r="E63" s="8">
        <v>6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40">
        <f>SUM(B63,D63,F63,H63,J63,L63,N63,P63,R63,T63,V63, X63,Z63)</f>
        <v>34</v>
      </c>
      <c r="AC63" s="23">
        <f t="shared" si="2"/>
        <v>6</v>
      </c>
    </row>
    <row r="64" spans="1:29" ht="25.5" customHeight="1" x14ac:dyDescent="0.25">
      <c r="A64" s="3" t="s">
        <v>43</v>
      </c>
      <c r="B64" s="8"/>
      <c r="C64" s="8"/>
      <c r="D64" s="8">
        <v>18</v>
      </c>
      <c r="E64" s="8">
        <v>12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40">
        <f t="shared" si="0"/>
        <v>18</v>
      </c>
      <c r="AC64" s="23">
        <f t="shared" si="2"/>
        <v>12</v>
      </c>
    </row>
    <row r="65" spans="1:29" ht="25.5" customHeight="1" x14ac:dyDescent="0.25">
      <c r="A65" s="27" t="s">
        <v>63</v>
      </c>
      <c r="B65" s="8"/>
      <c r="C65" s="8"/>
      <c r="D65" s="8">
        <v>4</v>
      </c>
      <c r="E65" s="8">
        <v>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40">
        <f t="shared" si="0"/>
        <v>4</v>
      </c>
      <c r="AC65" s="23">
        <f t="shared" si="2"/>
        <v>1</v>
      </c>
    </row>
    <row r="66" spans="1:29" ht="25.5" customHeight="1" x14ac:dyDescent="0.25">
      <c r="A66" s="27" t="s">
        <v>67</v>
      </c>
      <c r="B66" s="8"/>
      <c r="C66" s="8"/>
      <c r="D66" s="8"/>
      <c r="E66" s="8">
        <v>1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40">
        <f t="shared" si="0"/>
        <v>0</v>
      </c>
      <c r="AC66" s="23">
        <f t="shared" si="2"/>
        <v>1</v>
      </c>
    </row>
    <row r="67" spans="1:29" ht="25.5" customHeight="1" x14ac:dyDescent="0.25">
      <c r="A67" s="3" t="s">
        <v>54</v>
      </c>
      <c r="B67" s="8"/>
      <c r="C67" s="8"/>
      <c r="D67" s="8"/>
      <c r="E67" s="8">
        <v>1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40">
        <f t="shared" si="0"/>
        <v>0</v>
      </c>
      <c r="AC67" s="23">
        <f t="shared" si="2"/>
        <v>1</v>
      </c>
    </row>
    <row r="68" spans="1:29" ht="25.5" customHeight="1" x14ac:dyDescent="0.25">
      <c r="A68" s="27" t="s">
        <v>91</v>
      </c>
      <c r="B68" s="8"/>
      <c r="C68" s="8"/>
      <c r="D68" s="8"/>
      <c r="E68" s="8">
        <v>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40">
        <f t="shared" ref="AB68:AB72" si="3">SUM(B68,D68,F68,H68,J68,L68,N68,P68,R68,T68,V68, X68,Z68)</f>
        <v>0</v>
      </c>
      <c r="AC68" s="23">
        <f t="shared" ref="AC68:AC83" si="4">SUM(C68,E68,G68,I68,K68,M68,O68,Q68,S68,U68,W68,Y68,AA68)</f>
        <v>1</v>
      </c>
    </row>
    <row r="69" spans="1:29" ht="25.5" customHeight="1" x14ac:dyDescent="0.25">
      <c r="A69" s="27" t="s">
        <v>92</v>
      </c>
      <c r="B69" s="8"/>
      <c r="C69" s="8"/>
      <c r="D69" s="8">
        <v>1</v>
      </c>
      <c r="E69" s="8">
        <v>6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40">
        <f t="shared" si="3"/>
        <v>1</v>
      </c>
      <c r="AC69" s="23">
        <f t="shared" si="4"/>
        <v>6</v>
      </c>
    </row>
    <row r="70" spans="1:29" ht="25.5" customHeight="1" x14ac:dyDescent="0.25">
      <c r="A70" s="27" t="s">
        <v>93</v>
      </c>
      <c r="B70" s="8"/>
      <c r="C70" s="8"/>
      <c r="D70" s="8"/>
      <c r="E70" s="8">
        <v>2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0">
        <f t="shared" si="3"/>
        <v>0</v>
      </c>
      <c r="AC70" s="23">
        <f t="shared" si="4"/>
        <v>2</v>
      </c>
    </row>
    <row r="71" spans="1:29" ht="25.5" customHeight="1" x14ac:dyDescent="0.25">
      <c r="A71" s="27" t="s">
        <v>21</v>
      </c>
      <c r="B71" s="8"/>
      <c r="C71" s="8"/>
      <c r="D71" s="8">
        <v>2</v>
      </c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0">
        <f t="shared" si="3"/>
        <v>2</v>
      </c>
      <c r="AC71" s="23">
        <f t="shared" si="4"/>
        <v>0</v>
      </c>
    </row>
    <row r="72" spans="1:29" ht="25.5" customHeight="1" x14ac:dyDescent="0.25">
      <c r="A72" s="3" t="s">
        <v>20</v>
      </c>
      <c r="B72" s="8"/>
      <c r="C72" s="8"/>
      <c r="D72" s="8"/>
      <c r="E72" s="8">
        <v>1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0">
        <f t="shared" si="3"/>
        <v>0</v>
      </c>
      <c r="AC72" s="23">
        <f t="shared" si="4"/>
        <v>1</v>
      </c>
    </row>
    <row r="73" spans="1:29" ht="25.5" customHeight="1" x14ac:dyDescent="0.25">
      <c r="A73" s="3" t="s">
        <v>20</v>
      </c>
      <c r="B73" s="8"/>
      <c r="C73" s="8"/>
      <c r="D73" s="8"/>
      <c r="E73" s="8">
        <v>1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0">
        <f>SUM(B73,D73,F73,H73,J73,L73,N73,P73,R73,T73,V73, X73,Z73)</f>
        <v>0</v>
      </c>
      <c r="AC73" s="23">
        <f t="shared" si="4"/>
        <v>1</v>
      </c>
    </row>
    <row r="74" spans="1:29" ht="25.5" customHeight="1" x14ac:dyDescent="0.25">
      <c r="A74" s="3" t="s">
        <v>94</v>
      </c>
      <c r="B74" s="8"/>
      <c r="C74" s="8"/>
      <c r="D74" s="8"/>
      <c r="E74" s="8">
        <v>1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40">
        <f t="shared" ref="AB74:AB79" si="5">SUM(B74,D74,F74,H74,J74,L74,N74,P74,R74,T74,V74, X74,Z74)</f>
        <v>0</v>
      </c>
      <c r="AC74" s="23">
        <f t="shared" si="4"/>
        <v>1</v>
      </c>
    </row>
    <row r="75" spans="1:29" ht="25.5" customHeight="1" x14ac:dyDescent="0.25">
      <c r="A75" s="27" t="s">
        <v>95</v>
      </c>
      <c r="B75" s="8"/>
      <c r="C75" s="8"/>
      <c r="D75" s="8">
        <v>1</v>
      </c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40">
        <f t="shared" si="5"/>
        <v>1</v>
      </c>
      <c r="AC75" s="23">
        <f t="shared" si="4"/>
        <v>0</v>
      </c>
    </row>
    <row r="76" spans="1:29" ht="25.5" customHeight="1" x14ac:dyDescent="0.25">
      <c r="A76" s="3" t="s">
        <v>96</v>
      </c>
      <c r="B76" s="8"/>
      <c r="C76" s="8"/>
      <c r="D76" s="8"/>
      <c r="E76" s="8">
        <v>1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40">
        <f t="shared" si="5"/>
        <v>0</v>
      </c>
      <c r="AC76" s="23">
        <f t="shared" si="4"/>
        <v>1</v>
      </c>
    </row>
    <row r="77" spans="1:29" ht="25.5" customHeight="1" x14ac:dyDescent="0.25">
      <c r="A77" s="27" t="s">
        <v>97</v>
      </c>
      <c r="B77" s="8"/>
      <c r="C77" s="8"/>
      <c r="D77" s="8"/>
      <c r="E77" s="8">
        <v>1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40">
        <f t="shared" si="5"/>
        <v>0</v>
      </c>
      <c r="AC77" s="23">
        <f t="shared" si="4"/>
        <v>1</v>
      </c>
    </row>
    <row r="78" spans="1:29" ht="25.5" customHeight="1" x14ac:dyDescent="0.25">
      <c r="A78" s="27" t="s">
        <v>98</v>
      </c>
      <c r="B78" s="8"/>
      <c r="C78" s="8"/>
      <c r="D78" s="8">
        <v>7</v>
      </c>
      <c r="E78" s="8">
        <v>1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40">
        <f t="shared" si="5"/>
        <v>7</v>
      </c>
      <c r="AC78" s="23">
        <f t="shared" si="4"/>
        <v>1</v>
      </c>
    </row>
    <row r="79" spans="1:29" ht="25.5" customHeight="1" x14ac:dyDescent="0.25">
      <c r="A79" s="27" t="s">
        <v>99</v>
      </c>
      <c r="B79" s="8"/>
      <c r="C79" s="8"/>
      <c r="D79" s="8">
        <v>3</v>
      </c>
      <c r="E79" s="8">
        <v>3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40">
        <f t="shared" si="5"/>
        <v>3</v>
      </c>
      <c r="AC79" s="23">
        <f t="shared" si="4"/>
        <v>3</v>
      </c>
    </row>
    <row r="80" spans="1:29" ht="25.5" customHeight="1" x14ac:dyDescent="0.25">
      <c r="A80" s="27" t="s">
        <v>100</v>
      </c>
      <c r="B80" s="8"/>
      <c r="C80" s="8"/>
      <c r="D80" s="8"/>
      <c r="E80" s="8">
        <v>5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40">
        <f>SUM(B80,D80,F80,H80,J80,L80,N80,P80,R80,T80,V80, X80,Z80)</f>
        <v>0</v>
      </c>
      <c r="AC80" s="23">
        <f t="shared" si="4"/>
        <v>5</v>
      </c>
    </row>
    <row r="81" spans="1:29" ht="25.5" customHeight="1" x14ac:dyDescent="0.25">
      <c r="A81" s="27" t="s">
        <v>101</v>
      </c>
      <c r="B81" s="8"/>
      <c r="C81" s="8"/>
      <c r="D81" s="8"/>
      <c r="E81" s="8">
        <v>3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40">
        <f t="shared" ref="AB81:AB83" si="6">SUM(B81,D81,F81,H81,J81,L81,N81,P81,R81,T81,V81, X81,Z81)</f>
        <v>0</v>
      </c>
      <c r="AC81" s="23">
        <f t="shared" si="4"/>
        <v>3</v>
      </c>
    </row>
    <row r="82" spans="1:29" ht="25.5" customHeight="1" x14ac:dyDescent="0.25">
      <c r="A82" s="27" t="s">
        <v>102</v>
      </c>
      <c r="B82" s="8"/>
      <c r="C82" s="8"/>
      <c r="D82" s="8"/>
      <c r="E82" s="8">
        <v>1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40">
        <f t="shared" si="6"/>
        <v>0</v>
      </c>
      <c r="AC82" s="23">
        <f t="shared" si="4"/>
        <v>1</v>
      </c>
    </row>
    <row r="83" spans="1:29" ht="25.5" customHeight="1" x14ac:dyDescent="0.25">
      <c r="A83" s="27" t="s">
        <v>103</v>
      </c>
      <c r="B83" s="8"/>
      <c r="C83" s="8"/>
      <c r="D83" s="8"/>
      <c r="E83" s="8">
        <v>1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40">
        <f t="shared" si="6"/>
        <v>0</v>
      </c>
      <c r="AC83" s="23">
        <f t="shared" si="4"/>
        <v>1</v>
      </c>
    </row>
    <row r="84" spans="1:29" x14ac:dyDescent="0.25">
      <c r="A84" s="3" t="s">
        <v>44</v>
      </c>
      <c r="B84" s="4">
        <f t="shared" ref="B84:U84" si="7">SUM(B3:B83)</f>
        <v>90</v>
      </c>
      <c r="C84" s="4">
        <f t="shared" si="7"/>
        <v>14</v>
      </c>
      <c r="D84" s="4">
        <f t="shared" si="7"/>
        <v>269</v>
      </c>
      <c r="E84" s="4">
        <f t="shared" si="7"/>
        <v>114</v>
      </c>
      <c r="F84" s="4">
        <f t="shared" si="7"/>
        <v>15</v>
      </c>
      <c r="G84" s="4">
        <f t="shared" si="7"/>
        <v>8</v>
      </c>
      <c r="H84" s="4">
        <f t="shared" si="7"/>
        <v>35</v>
      </c>
      <c r="I84" s="4">
        <f t="shared" si="7"/>
        <v>2</v>
      </c>
      <c r="J84" s="4">
        <f t="shared" si="7"/>
        <v>40</v>
      </c>
      <c r="K84" s="4">
        <f t="shared" si="7"/>
        <v>13</v>
      </c>
      <c r="L84" s="4">
        <f t="shared" si="7"/>
        <v>3</v>
      </c>
      <c r="M84" s="4">
        <f t="shared" si="7"/>
        <v>1</v>
      </c>
      <c r="N84" s="4">
        <f t="shared" si="7"/>
        <v>11</v>
      </c>
      <c r="O84" s="4">
        <f t="shared" si="7"/>
        <v>11</v>
      </c>
      <c r="P84" s="4">
        <f t="shared" si="7"/>
        <v>24</v>
      </c>
      <c r="Q84" s="4">
        <f t="shared" si="7"/>
        <v>9</v>
      </c>
      <c r="R84" s="4">
        <f t="shared" si="7"/>
        <v>647</v>
      </c>
      <c r="S84" s="4">
        <f t="shared" si="7"/>
        <v>209</v>
      </c>
      <c r="T84" s="4">
        <f t="shared" si="7"/>
        <v>0</v>
      </c>
      <c r="U84" s="4">
        <f t="shared" si="7"/>
        <v>0</v>
      </c>
      <c r="V84" s="4"/>
      <c r="W84" s="4"/>
      <c r="X84" s="4"/>
      <c r="Y84" s="4"/>
      <c r="Z84" s="4">
        <f>SUM(Z3:Z83)</f>
        <v>0</v>
      </c>
      <c r="AA84" s="4">
        <f>SUM(AA3:AA83)</f>
        <v>0</v>
      </c>
      <c r="AB84" s="10">
        <f t="shared" ref="AB84" si="8">SUM(B84,D84,F84,H84,J84,L84,N84,P84,R84,T84,Z84)</f>
        <v>1134</v>
      </c>
      <c r="AC84" s="10">
        <f t="shared" ref="AC84" si="9">SUM(C84,E84,G84,I84,K84,M84,O84,Q84,S84,U84,AA84)</f>
        <v>381</v>
      </c>
    </row>
    <row r="85" spans="1:29" x14ac:dyDescent="0.25">
      <c r="A85" s="3" t="s">
        <v>5</v>
      </c>
    </row>
  </sheetData>
  <mergeCells count="16">
    <mergeCell ref="AB1:AB2"/>
    <mergeCell ref="AC1:AC2"/>
    <mergeCell ref="A1:A2"/>
    <mergeCell ref="N1:O1"/>
    <mergeCell ref="P1:Q1"/>
    <mergeCell ref="R1:S1"/>
    <mergeCell ref="T1:U1"/>
    <mergeCell ref="Z1:AA1"/>
    <mergeCell ref="B1:C1"/>
    <mergeCell ref="D1:E1"/>
    <mergeCell ref="F1:G1"/>
    <mergeCell ref="H1:I1"/>
    <mergeCell ref="J1:K1"/>
    <mergeCell ref="L1:M1"/>
    <mergeCell ref="X1:Y1"/>
    <mergeCell ref="V1:W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Очное участие </vt:lpstr>
      <vt:lpstr>Заочное (дистанционное) участие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2017-09-15T07:30:28Z</dcterms:modified>
</cp:coreProperties>
</file>